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fenddefendersgeneva/Documents/Research/African states at the HRC/"/>
    </mc:Choice>
  </mc:AlternateContent>
  <xr:revisionPtr revIDLastSave="0" documentId="13_ncr:1_{1351EF98-0647-7540-89DD-6A4EFE514376}" xr6:coauthVersionLast="47" xr6:coauthVersionMax="47" xr10:uidLastSave="{00000000-0000-0000-0000-000000000000}"/>
  <bookViews>
    <workbookView xWindow="760" yWindow="500" windowWidth="28040" windowHeight="16260" xr2:uid="{5B1E8BD8-0C97-7844-83F6-E30AFED0C70F}"/>
  </bookViews>
  <sheets>
    <sheet name="All votes since 2006" sheetId="1" r:id="rId1"/>
    <sheet name="Racism &amp; xenophobia" sheetId="2" r:id="rId2"/>
    <sheet name="Foreign debt" sheetId="3" r:id="rId3"/>
    <sheet name="OHCHR staff composition" sheetId="4" r:id="rId4"/>
    <sheet name="Unilat. coerc. measures" sheetId="5" r:id="rId5"/>
    <sheet name="Int'l solidarity" sheetId="6" r:id="rId6"/>
    <sheet name="Mercenaries" sheetId="7" r:id="rId7"/>
    <sheet name="Democratic int'l order" sheetId="8" r:id="rId8"/>
    <sheet name="Right to peace" sheetId="9" r:id="rId9"/>
    <sheet name="Right to development" sheetId="10" r:id="rId10"/>
    <sheet name="Illicit funds" sheetId="11" r:id="rId11"/>
    <sheet name="Prot. of the family" sheetId="12" r:id="rId12"/>
    <sheet name="Rights of peasants" sheetId="13" r:id="rId13"/>
    <sheet name="Enhanc. of cooperation" sheetId="14" r:id="rId14"/>
    <sheet name="(China-led resolutions)" sheetId="15" r:id="rId15"/>
    <sheet name="Resolutions on societal issues" sheetId="16" r:id="rId16"/>
    <sheet name="Civic space" sheetId="17" r:id="rId17"/>
    <sheet name="Prevention" sheetId="20" r:id="rId18"/>
    <sheet name="Death penalty" sheetId="18" r:id="rId19"/>
    <sheet name="SOGI" sheetId="19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0" l="1"/>
  <c r="G5" i="20"/>
  <c r="F5" i="20"/>
  <c r="E5" i="20"/>
  <c r="D5" i="20"/>
  <c r="C5" i="20"/>
  <c r="H254" i="1"/>
  <c r="G254" i="1"/>
  <c r="F254" i="1"/>
  <c r="E254" i="1"/>
  <c r="D254" i="1"/>
  <c r="C254" i="1"/>
  <c r="H253" i="1"/>
  <c r="G253" i="1"/>
  <c r="F253" i="1"/>
  <c r="E253" i="1"/>
  <c r="D253" i="1"/>
  <c r="C253" i="1"/>
  <c r="H8" i="19"/>
  <c r="G8" i="19"/>
  <c r="F8" i="19"/>
  <c r="E8" i="19"/>
  <c r="D8" i="19"/>
  <c r="C8" i="19"/>
  <c r="H22" i="6"/>
  <c r="G22" i="6"/>
  <c r="F22" i="6"/>
  <c r="E22" i="6"/>
  <c r="D22" i="6"/>
  <c r="C22" i="6"/>
  <c r="H9" i="18"/>
  <c r="G9" i="18"/>
  <c r="F9" i="18"/>
  <c r="E9" i="18"/>
  <c r="D9" i="18"/>
  <c r="C9" i="18"/>
  <c r="H14" i="17"/>
  <c r="G14" i="17"/>
  <c r="F14" i="17"/>
  <c r="E14" i="17"/>
  <c r="D14" i="17"/>
  <c r="C14" i="17"/>
  <c r="H12" i="16"/>
  <c r="G12" i="16"/>
  <c r="F12" i="16"/>
  <c r="E12" i="16"/>
  <c r="D12" i="16"/>
  <c r="C12" i="16"/>
  <c r="H10" i="15"/>
  <c r="G10" i="15"/>
  <c r="F10" i="15"/>
  <c r="E10" i="15"/>
  <c r="D10" i="15"/>
  <c r="C10" i="15"/>
  <c r="H9" i="14"/>
  <c r="G9" i="14"/>
  <c r="F9" i="14"/>
  <c r="E9" i="14"/>
  <c r="D9" i="14"/>
  <c r="C9" i="14"/>
  <c r="H8" i="13"/>
  <c r="G8" i="13"/>
  <c r="F8" i="13"/>
  <c r="E8" i="13"/>
  <c r="D8" i="13"/>
  <c r="C8" i="13"/>
  <c r="H7" i="12"/>
  <c r="G7" i="12"/>
  <c r="F7" i="12"/>
  <c r="E7" i="12"/>
  <c r="D7" i="12"/>
  <c r="C7" i="12"/>
  <c r="H12" i="11"/>
  <c r="G12" i="11"/>
  <c r="F12" i="11"/>
  <c r="E12" i="11"/>
  <c r="D12" i="11"/>
  <c r="C12" i="11"/>
  <c r="H20" i="10"/>
  <c r="G20" i="10"/>
  <c r="F20" i="10"/>
  <c r="E20" i="10"/>
  <c r="D20" i="10"/>
  <c r="C20" i="10"/>
  <c r="H14" i="9"/>
  <c r="G14" i="9"/>
  <c r="F14" i="9"/>
  <c r="E14" i="9"/>
  <c r="D14" i="9"/>
  <c r="C14" i="9"/>
  <c r="H15" i="8"/>
  <c r="G15" i="8"/>
  <c r="F15" i="8"/>
  <c r="E15" i="8"/>
  <c r="D15" i="8"/>
  <c r="C15" i="8"/>
  <c r="H19" i="7"/>
  <c r="G19" i="7"/>
  <c r="F19" i="7"/>
  <c r="E19" i="7"/>
  <c r="D19" i="7"/>
  <c r="C19" i="7"/>
  <c r="H21" i="5"/>
  <c r="G21" i="5"/>
  <c r="F21" i="5"/>
  <c r="E21" i="5"/>
  <c r="D21" i="5"/>
  <c r="C21" i="5"/>
  <c r="H14" i="4"/>
  <c r="G14" i="4"/>
  <c r="F14" i="4"/>
  <c r="E14" i="4"/>
  <c r="D14" i="4"/>
  <c r="C14" i="4"/>
  <c r="H22" i="3"/>
  <c r="G22" i="3"/>
  <c r="F22" i="3"/>
  <c r="E22" i="3"/>
  <c r="D22" i="3"/>
  <c r="C22" i="3"/>
  <c r="H23" i="2"/>
  <c r="G23" i="2"/>
  <c r="F23" i="2"/>
  <c r="E23" i="2"/>
  <c r="D23" i="2"/>
  <c r="C23" i="2"/>
  <c r="H252" i="1"/>
  <c r="G252" i="1"/>
  <c r="F252" i="1"/>
  <c r="E252" i="1"/>
  <c r="D252" i="1"/>
  <c r="C252" i="1"/>
</calcChain>
</file>

<file path=xl/sharedStrings.xml><?xml version="1.0" encoding="utf-8"?>
<sst xmlns="http://schemas.openxmlformats.org/spreadsheetml/2006/main" count="660" uniqueCount="261">
  <si>
    <t>Overall result of the vote</t>
  </si>
  <si>
    <t>African Group votes</t>
  </si>
  <si>
    <t>Yes</t>
  </si>
  <si>
    <t>No</t>
  </si>
  <si>
    <t>Total</t>
  </si>
  <si>
    <t>Average</t>
  </si>
  <si>
    <t>19/34 (Right to development)</t>
  </si>
  <si>
    <t>19/32 (Unilat. coercive measures)</t>
  </si>
  <si>
    <t>19/3 (Composition of staff of OHCHR)</t>
  </si>
  <si>
    <t>19/36 (HR, democracy, rule of law)</t>
  </si>
  <si>
    <t>20/10 (Foreign debt)</t>
  </si>
  <si>
    <t>20/15 (Right to peace)</t>
  </si>
  <si>
    <t>21/3 (Traditional values)</t>
  </si>
  <si>
    <t>21/8 (Use of mercenaries)</t>
  </si>
  <si>
    <t>21/10 (International solidarity)</t>
  </si>
  <si>
    <t>21/19 (Rights of peasants)</t>
  </si>
  <si>
    <t>21/32 (Right to development)</t>
  </si>
  <si>
    <t>21/9 (Democratic int'l order)</t>
  </si>
  <si>
    <t>21/33 (Racism and xenophobia)</t>
  </si>
  <si>
    <t>22/2 (Composition of staff of OHCHR)</t>
  </si>
  <si>
    <t>22/30 (IGWG on DDPA)</t>
  </si>
  <si>
    <t>22/33 (OEIGWG on PMSC)</t>
  </si>
  <si>
    <t>22/34 (Education against racism)</t>
  </si>
  <si>
    <t>22/117 (Panel on death penalty)</t>
  </si>
  <si>
    <t>23/11 (Foreign debt)</t>
  </si>
  <si>
    <t>23/12 (International solidarity)</t>
  </si>
  <si>
    <t>23/14 (Access to medicines)</t>
  </si>
  <si>
    <t>23/16 (Right to peace)</t>
  </si>
  <si>
    <t>Percentage (Y/N/A)</t>
  </si>
  <si>
    <t>24/4 (Right to development)</t>
  </si>
  <si>
    <t>24/13 (Use of mercenaries)</t>
  </si>
  <si>
    <t>24/14 (Unilat. coercive measures)</t>
  </si>
  <si>
    <t>24/24 (Reprisals)</t>
  </si>
  <si>
    <t>24/26 (Racism and xenophobia)</t>
  </si>
  <si>
    <t>24/35 (Arms transfers)</t>
  </si>
  <si>
    <t>25/4 (Integrity of the judicial system)</t>
  </si>
  <si>
    <t>25/15 (Democratic int'l order)</t>
  </si>
  <si>
    <t>25/16 (Foreign debt)</t>
  </si>
  <si>
    <t>25/22 (Armed drones)</t>
  </si>
  <si>
    <t>25/38 (Peaceful protests)</t>
  </si>
  <si>
    <t>26/2 (Death penalty)</t>
  </si>
  <si>
    <t>26/6 (International solidarity)</t>
  </si>
  <si>
    <t>26/9 (Binding instrument on TNCs)</t>
  </si>
  <si>
    <t>26/11 (Protection of the family)</t>
  </si>
  <si>
    <t>26/16 (Firearms)</t>
  </si>
  <si>
    <t>26/26 (Rights of peasants)</t>
  </si>
  <si>
    <t>27/2 (Right to development)</t>
  </si>
  <si>
    <t>27/9 (Democratic int'l order)</t>
  </si>
  <si>
    <t>27/10 (Use of mercenaries)</t>
  </si>
  <si>
    <t>27/17 (Right to peace)</t>
  </si>
  <si>
    <t>27/21 (Unilat. coercive measures)</t>
  </si>
  <si>
    <t>27/30 (Foreign debt)</t>
  </si>
  <si>
    <t>27/32 (SOGI)</t>
  </si>
  <si>
    <t>28/1 (Composition of staff of OHCHR)</t>
  </si>
  <si>
    <t>28/3 (Armed drones)</t>
  </si>
  <si>
    <t>28/7 (OEIGWG on PMSC)</t>
  </si>
  <si>
    <t>28/8 (Foreign debt)</t>
  </si>
  <si>
    <t>28/14 (HR, democracy, rule of law)</t>
  </si>
  <si>
    <t>28/17 (Effects of terrorism on HR)</t>
  </si>
  <si>
    <t>29/3 (International solidarity)</t>
  </si>
  <si>
    <t>29/10 (Firearms)</t>
  </si>
  <si>
    <t>29/22 (Protection of the family)</t>
  </si>
  <si>
    <t>30/2 (Unilat. coercive measures)</t>
  </si>
  <si>
    <t>30/5 (Death penalty)</t>
  </si>
  <si>
    <t>30/6 (Use of mercenaries)</t>
  </si>
  <si>
    <t>30/12 (Right to peace)</t>
  </si>
  <si>
    <t>30/13 (Rights of peasants)</t>
  </si>
  <si>
    <t>30/15 (Violent extremism)</t>
  </si>
  <si>
    <t>30/16 (Racism and xenophobia)</t>
  </si>
  <si>
    <t>30/17 (People of African descent)</t>
  </si>
  <si>
    <t>30/28 (Right to development)</t>
  </si>
  <si>
    <t>30/29 (Democratic int'l order)</t>
  </si>
  <si>
    <t>31/1 (Composition of staff of OHCHR)</t>
  </si>
  <si>
    <t>31/4 (Right to development)</t>
  </si>
  <si>
    <t>31/11 (Foreign debt)</t>
  </si>
  <si>
    <t>31/30 (Effects of terrorism on HR)</t>
  </si>
  <si>
    <t>31/32 (HRDs)</t>
  </si>
  <si>
    <t>31/37 (Peaceful protests)</t>
  </si>
  <si>
    <t>32/2 (SOGI)</t>
  </si>
  <si>
    <t>32/9 (International solidarity)</t>
  </si>
  <si>
    <t>32/12 (Arms transfers)</t>
  </si>
  <si>
    <t>32/23 (Protection of the family)</t>
  </si>
  <si>
    <t>32/28 (Right to peace)</t>
  </si>
  <si>
    <t>32/31 (Civil society space)</t>
  </si>
  <si>
    <t>33/3 (Democratic int'l order)</t>
  </si>
  <si>
    <t>33/4 (Use of mercenaries)</t>
  </si>
  <si>
    <t>33/10 (Water and sanitation)</t>
  </si>
  <si>
    <t>33/14 (Right to development)</t>
  </si>
  <si>
    <t>33/19 (Transitional justice)</t>
  </si>
  <si>
    <t>33/21 (HR while countering terrorism)</t>
  </si>
  <si>
    <t>33/30 (Arbitrary detention)</t>
  </si>
  <si>
    <t xml:space="preserve">1/2 (UN Decl. on Indigenous Peoples) </t>
  </si>
  <si>
    <t>1/107 (Dec.) (Incitement to hatred)</t>
  </si>
  <si>
    <t>2/1 (Review of mandates)</t>
  </si>
  <si>
    <t>2/109 (Dec.) (Foreign debt)</t>
  </si>
  <si>
    <t>3/2 (Durban Review Conference)</t>
  </si>
  <si>
    <t>3/103 (Dec.) (Follow up to Durban)</t>
  </si>
  <si>
    <t>4/5 (Globalization and HR)</t>
  </si>
  <si>
    <t>4/9 (Defamation of religions)</t>
  </si>
  <si>
    <t>4/103 (Dec.) (Unilat. coercive meas.)</t>
  </si>
  <si>
    <t>4/6 (Strengthening of OHCHR)</t>
  </si>
  <si>
    <t>6/3 (International solidarity)</t>
  </si>
  <si>
    <t>6/7 (Unilat. coercive measures)</t>
  </si>
  <si>
    <t>6/21 (Complem. standards to Durban)</t>
  </si>
  <si>
    <t>6/22 (Racism and xenophobia)</t>
  </si>
  <si>
    <t>6/23 (Durban Review Conference)</t>
  </si>
  <si>
    <t>6/37 (Religious intolerance)</t>
  </si>
  <si>
    <t>7/2 (Composition of staff of OHCHR)</t>
  </si>
  <si>
    <t>7/4 (Foreign debt)</t>
  </si>
  <si>
    <t>7/5 (International solidarity)</t>
  </si>
  <si>
    <t>7/11 (Good governance)</t>
  </si>
  <si>
    <t>7/19 (Defamation of religions)</t>
  </si>
  <si>
    <t>7/21 (Use of mercenaries)</t>
  </si>
  <si>
    <t>7/33 (Racism and xenophobia)</t>
  </si>
  <si>
    <t>7/36 (Freedom of expression)</t>
  </si>
  <si>
    <t>8/5 (Democratic int'l order)</t>
  </si>
  <si>
    <t>8/9 (Right to peace)</t>
  </si>
  <si>
    <t>9/2 (International solidarity)</t>
  </si>
  <si>
    <t>9/4 (Unilat. coercive measures)</t>
  </si>
  <si>
    <t>10/5 (Composition of staff of OHCHR)</t>
  </si>
  <si>
    <t>10/11 (Use of mercenaries)</t>
  </si>
  <si>
    <t>10/22 (Defamation of religions)</t>
  </si>
  <si>
    <t>10/24 (Torture)</t>
  </si>
  <si>
    <t>10/25 (Religious discrimination)</t>
  </si>
  <si>
    <t>10/30 (Compl. standards to Durban)</t>
  </si>
  <si>
    <t>11/4 (Right to peace)</t>
  </si>
  <si>
    <t>11/5 (Foreign debt)</t>
  </si>
  <si>
    <t>12/9 (International solidarity)</t>
  </si>
  <si>
    <t>12/21 (Traditional values)</t>
  </si>
  <si>
    <t>12/22 (Unilat. coercive measures)</t>
  </si>
  <si>
    <t>12/23 (Right to development)</t>
  </si>
  <si>
    <t>12/119 (Decision) (Foreign debt)</t>
  </si>
  <si>
    <t>13/1 (Composition of staff of OHCHR)</t>
  </si>
  <si>
    <t>13/16 (Defamation of religions)</t>
  </si>
  <si>
    <t>14/3 (Right to peace)</t>
  </si>
  <si>
    <t>14/4 (Foreign debt)</t>
  </si>
  <si>
    <t>15/12 (Use of mercenaries)</t>
  </si>
  <si>
    <t>15/13 (International solidarity)</t>
  </si>
  <si>
    <t>15/24 (Unilat. coercive measures)</t>
  </si>
  <si>
    <t>15/25 (Right to development)</t>
  </si>
  <si>
    <t>15/26 (OEIGWG on PMSC)</t>
  </si>
  <si>
    <t>16/3 (Traditional values)</t>
  </si>
  <si>
    <t>16/10 (Composition of staff of OHCHR)</t>
  </si>
  <si>
    <t>16/14 (Foreign debt)</t>
  </si>
  <si>
    <t>16/117 (Dec.) (Right to development)</t>
  </si>
  <si>
    <t>16/118 (Dec.) (International solidarity)</t>
  </si>
  <si>
    <t>17/6 (International solidarity)</t>
  </si>
  <si>
    <t>17/7 (Foreign debt)</t>
  </si>
  <si>
    <t>17/16 (Right to peace)</t>
  </si>
  <si>
    <t>17/19 (SOGI)</t>
  </si>
  <si>
    <t>17/22 (Migrants and asylum seekers)</t>
  </si>
  <si>
    <t>18/4 (Use of mercenaries)</t>
  </si>
  <si>
    <t>18/5 (International solidarity)</t>
  </si>
  <si>
    <t>18/6 (Democratic int'l order)</t>
  </si>
  <si>
    <t>18/20 (Combating xenophobia)</t>
  </si>
  <si>
    <t>18/26 (Right to development)</t>
  </si>
  <si>
    <t>18/27 (Racism and xenophobia)</t>
  </si>
  <si>
    <t>18/120 (Dec.) (Unil. coerc. measures)</t>
  </si>
  <si>
    <t>S-10/1 (Financial crises) (special session)</t>
  </si>
  <si>
    <r>
      <t xml:space="preserve">RESOLUTION                          </t>
    </r>
    <r>
      <rPr>
        <i/>
        <sz val="22"/>
        <color theme="1"/>
        <rFont val="Calibri"/>
        <family val="2"/>
        <scheme val="minor"/>
      </rPr>
      <t>(thematic)</t>
    </r>
  </si>
  <si>
    <t>34/3 (Foreign debt)</t>
  </si>
  <si>
    <t>34/8 (Effects of terrorism on HR)</t>
  </si>
  <si>
    <t>34/12 (Right to food)</t>
  </si>
  <si>
    <t>34/13 (Unilat. coercive measures)</t>
  </si>
  <si>
    <t>34/34 (IGWG on Durban)</t>
  </si>
  <si>
    <t>34/36 (Complem. standards to Durban)</t>
  </si>
  <si>
    <t>35/3 (International solidarity)</t>
  </si>
  <si>
    <t>Abstention</t>
  </si>
  <si>
    <t>35/4 (Right to peace)</t>
  </si>
  <si>
    <t>35/8 (Enhancement of cooperation)</t>
  </si>
  <si>
    <t>35/13 (Protection of the family)</t>
  </si>
  <si>
    <t>35/21 (Contribution of development)</t>
  </si>
  <si>
    <t>36/1 (Composition of staff of OHCHR)</t>
  </si>
  <si>
    <t>36/3 (Use of mercenaries)</t>
  </si>
  <si>
    <t>36/4 (Democratic int'l order)</t>
  </si>
  <si>
    <t>36/9 (Right to development)</t>
  </si>
  <si>
    <t>36/10 (Unilat. coercive measures)</t>
  </si>
  <si>
    <t>36/17 (Death penalty)</t>
  </si>
  <si>
    <t>36/21 (Reprisals)</t>
  </si>
  <si>
    <t>36/22 (Rights of peasants)</t>
  </si>
  <si>
    <t>36/24 (Racism and xenophobia)</t>
  </si>
  <si>
    <t>37/3 (Integrity of the judicial system)</t>
  </si>
  <si>
    <t>37/10 (Right to food)</t>
  </si>
  <si>
    <t>37/11 (Foreign debt)</t>
  </si>
  <si>
    <t>37/21 (Unilat. coercive measures)</t>
  </si>
  <si>
    <t>37/23 (Mutually beneficial cooperation)</t>
  </si>
  <si>
    <t>37/42 (World drug problem)</t>
  </si>
  <si>
    <t>38/2 (International solidarity)</t>
  </si>
  <si>
    <t>38/3 (Enhancement of cooperation)</t>
  </si>
  <si>
    <t>38/12 (Civil society space)</t>
  </si>
  <si>
    <t>38/18 (Prevention)</t>
  </si>
  <si>
    <t>39/4 (Democratic int'l order)</t>
  </si>
  <si>
    <t>39/5 (Use of mercenaries)</t>
  </si>
  <si>
    <t>39/8 (Water and sanitation)</t>
  </si>
  <si>
    <t>39/9 (Right to development)</t>
  </si>
  <si>
    <t>39/12 (Rights of peasants)</t>
  </si>
  <si>
    <t>40/3 (Unilat. coercive measures)</t>
  </si>
  <si>
    <t>40/4 (Non-repatriation of illicit funds)</t>
  </si>
  <si>
    <t>17/23 (Non-repatriation of illicit funds)</t>
  </si>
  <si>
    <t>19/38 (Non-repatriation of illicit funds)</t>
  </si>
  <si>
    <t>22/12 (Non-repatriation of illicit funds)</t>
  </si>
  <si>
    <t>25/9 (Non-repatriation of illicit funds)</t>
  </si>
  <si>
    <t>28/5 (Non-repatriation of illicit funds)</t>
  </si>
  <si>
    <t>31/22 (Non-repatriation of illicit funds)</t>
  </si>
  <si>
    <t>34/11 (Non-repatriation of illicit funds)</t>
  </si>
  <si>
    <t>40/8 (Foreign debt)</t>
  </si>
  <si>
    <t>41/3 (Enhancement of cooperation)</t>
  </si>
  <si>
    <t>41/4 (Right to peace)</t>
  </si>
  <si>
    <t>41/5 (International solidarity)</t>
  </si>
  <si>
    <t>41/18 (SOGI)</t>
  </si>
  <si>
    <t>41/19 (Contribution of development)</t>
  </si>
  <si>
    <t>42/1 (Composition of staff of OHCHR)</t>
  </si>
  <si>
    <t>42/8 (Democratic int'l order)</t>
  </si>
  <si>
    <t>42/9 (Use of mercenaries)</t>
  </si>
  <si>
    <t>42/23 (Right to development)</t>
  </si>
  <si>
    <t>42/24 (Death penalty)</t>
  </si>
  <si>
    <t>42/28 (Reprisals)</t>
  </si>
  <si>
    <t>43/10 (Foreign debt)</t>
  </si>
  <si>
    <t>43/15 (Unilat. coercive measures)</t>
  </si>
  <si>
    <t>43/21 (Mutually beneficial cooperation)</t>
  </si>
  <si>
    <t>43/117 (Dec.) (Methods of work of CC)</t>
  </si>
  <si>
    <t>44/11 (International solidarity)</t>
  </si>
  <si>
    <t>44/18 (Enhancement of cooperation)</t>
  </si>
  <si>
    <t>44/23 (HR and the UN Charter)</t>
  </si>
  <si>
    <t>44/14 (Responsibility to Protect +15)</t>
  </si>
  <si>
    <t>45/4 (Democratic int'l order)</t>
  </si>
  <si>
    <t>45/5 (Unilat. coercive measures)</t>
  </si>
  <si>
    <t>45/6 (Right to development)</t>
  </si>
  <si>
    <t>45/14 (Inequality among States)</t>
  </si>
  <si>
    <t>45/31 (Prevention)</t>
  </si>
  <si>
    <t>46/5 (Unilat. coercive measures)</t>
  </si>
  <si>
    <t>46/8 (Foreign debt)</t>
  </si>
  <si>
    <t>46/11 (Non-repatriation of illicit funds)</t>
  </si>
  <si>
    <t>46/13 (Mutually beneficial cooperation)</t>
  </si>
  <si>
    <t>47/9 (Enhancement of cooperation)</t>
  </si>
  <si>
    <t>47/10 (International solidarity)</t>
  </si>
  <si>
    <t>47/11 (Contribution of development)</t>
  </si>
  <si>
    <t>47/14 (HIV AIDS)</t>
  </si>
  <si>
    <t>47/16 (HR on the Internet)</t>
  </si>
  <si>
    <t>47/23 (New digital technologies)</t>
  </si>
  <si>
    <t>47/24 (HR and climate change)</t>
  </si>
  <si>
    <t>48/5 (Use of mercenaries)</t>
  </si>
  <si>
    <t>48/7 (Negative impact of colonialism)</t>
  </si>
  <si>
    <t>48/8 (Democratic int'l order)</t>
  </si>
  <si>
    <t>48/9 (Death penalty)</t>
  </si>
  <si>
    <t>48/10 (Right to development)</t>
  </si>
  <si>
    <t>48/13 (Right to clean environment)</t>
  </si>
  <si>
    <t>48/14 (Climate change)</t>
  </si>
  <si>
    <t>48/18 (Racism and xenophobia)</t>
  </si>
  <si>
    <t xml:space="preserve"> </t>
  </si>
  <si>
    <t>49/6 (Unilat. coercive measures)</t>
  </si>
  <si>
    <t>49/8 (Right to development)</t>
  </si>
  <si>
    <t>49/15 (Foreign debt)</t>
  </si>
  <si>
    <t>49/18 (HRDs)</t>
  </si>
  <si>
    <t>49/19 (Covid-19 recovery)</t>
  </si>
  <si>
    <t>NB: see other resolutions</t>
  </si>
  <si>
    <t>arms, firearms</t>
  </si>
  <si>
    <t>50/10 (SOGI)</t>
  </si>
  <si>
    <t xml:space="preserve">50/4 (Enhancement of cooperation) </t>
  </si>
  <si>
    <t>50/8 (International solidarity)</t>
  </si>
  <si>
    <t>50/8(International solidarity)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</si>
</sst>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 (Body)"/>
    </font>
    <font>
      <b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" fontId="10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" fontId="10" fillId="0" borderId="11" xfId="0" applyNumberFormat="1" applyFont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2" fillId="5" borderId="19" xfId="0" applyNumberFormat="1" applyFont="1" applyFill="1" applyBorder="1" applyAlignment="1">
      <alignment horizontal="center" vertical="center"/>
    </xf>
    <xf numFmtId="165" fontId="5" fillId="4" borderId="17" xfId="1" applyNumberFormat="1" applyFont="1" applyFill="1" applyBorder="1" applyAlignment="1">
      <alignment horizontal="center" vertical="center"/>
    </xf>
    <xf numFmtId="165" fontId="5" fillId="3" borderId="18" xfId="1" applyNumberFormat="1" applyFont="1" applyFill="1" applyBorder="1" applyAlignment="1">
      <alignment horizontal="center" vertical="center"/>
    </xf>
    <xf numFmtId="165" fontId="5" fillId="5" borderId="27" xfId="1" applyNumberFormat="1" applyFont="1" applyFill="1" applyBorder="1" applyAlignment="1">
      <alignment horizontal="center" vertical="center"/>
    </xf>
    <xf numFmtId="165" fontId="5" fillId="5" borderId="28" xfId="1" applyNumberFormat="1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F2600"/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C0C34-6776-E947-88AF-89B625F725C4}">
  <dimension ref="A1:J255"/>
  <sheetViews>
    <sheetView tabSelected="1" zoomScale="60" zoomScaleNormal="60" workbookViewId="0">
      <selection activeCell="B3" sqref="B3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10" s="2" customFormat="1" ht="30" customHeight="1" thickBot="1" x14ac:dyDescent="0.25">
      <c r="B1" s="3"/>
    </row>
    <row r="2" spans="1:10" s="6" customFormat="1" ht="90" customHeight="1" thickTop="1" thickBot="1" x14ac:dyDescent="0.25">
      <c r="A2" s="5"/>
      <c r="B2" s="58"/>
      <c r="C2" s="66" t="s">
        <v>0</v>
      </c>
      <c r="D2" s="67"/>
      <c r="E2" s="68"/>
      <c r="F2" s="69" t="s">
        <v>1</v>
      </c>
      <c r="G2" s="70"/>
      <c r="H2" s="71"/>
      <c r="I2" s="5"/>
    </row>
    <row r="3" spans="1:10" s="10" customFormat="1" ht="70" customHeight="1" thickTop="1" thickBot="1" x14ac:dyDescent="0.25">
      <c r="A3" s="9"/>
      <c r="B3" s="11" t="s">
        <v>159</v>
      </c>
      <c r="C3" s="12" t="s">
        <v>2</v>
      </c>
      <c r="D3" s="13" t="s">
        <v>3</v>
      </c>
      <c r="E3" s="14" t="s">
        <v>167</v>
      </c>
      <c r="F3" s="12" t="s">
        <v>2</v>
      </c>
      <c r="G3" s="13" t="s">
        <v>3</v>
      </c>
      <c r="H3" s="14" t="s">
        <v>167</v>
      </c>
      <c r="I3" s="9"/>
    </row>
    <row r="4" spans="1:10" ht="45" customHeight="1" thickTop="1" x14ac:dyDescent="0.2">
      <c r="B4" s="20" t="s">
        <v>91</v>
      </c>
      <c r="C4" s="21">
        <v>30</v>
      </c>
      <c r="D4" s="22">
        <v>2</v>
      </c>
      <c r="E4" s="23">
        <v>12</v>
      </c>
      <c r="F4" s="24">
        <v>4</v>
      </c>
      <c r="G4" s="22">
        <v>0</v>
      </c>
      <c r="H4" s="25">
        <v>6</v>
      </c>
    </row>
    <row r="5" spans="1:10" ht="45" customHeight="1" x14ac:dyDescent="0.2">
      <c r="B5" s="26" t="s">
        <v>92</v>
      </c>
      <c r="C5" s="27">
        <v>33</v>
      </c>
      <c r="D5" s="28">
        <v>12</v>
      </c>
      <c r="E5" s="29">
        <v>1</v>
      </c>
      <c r="F5" s="27">
        <v>12</v>
      </c>
      <c r="G5" s="28">
        <v>0</v>
      </c>
      <c r="H5" s="30">
        <v>0</v>
      </c>
    </row>
    <row r="6" spans="1:10" ht="45" customHeight="1" x14ac:dyDescent="0.2">
      <c r="B6" s="26" t="s">
        <v>93</v>
      </c>
      <c r="C6" s="27">
        <v>30</v>
      </c>
      <c r="D6" s="28">
        <v>15</v>
      </c>
      <c r="E6" s="29">
        <v>2</v>
      </c>
      <c r="F6" s="27">
        <v>13</v>
      </c>
      <c r="G6" s="28">
        <v>0</v>
      </c>
      <c r="H6" s="30">
        <v>0</v>
      </c>
    </row>
    <row r="7" spans="1:10" ht="45" customHeight="1" x14ac:dyDescent="0.2">
      <c r="B7" s="26" t="s">
        <v>94</v>
      </c>
      <c r="C7" s="27">
        <v>33</v>
      </c>
      <c r="D7" s="28">
        <v>13</v>
      </c>
      <c r="E7" s="29">
        <v>1</v>
      </c>
      <c r="F7" s="27">
        <v>13</v>
      </c>
      <c r="G7" s="28">
        <v>0</v>
      </c>
      <c r="H7" s="30">
        <v>0</v>
      </c>
      <c r="J7" s="1" t="s">
        <v>249</v>
      </c>
    </row>
    <row r="8" spans="1:10" ht="45" customHeight="1" x14ac:dyDescent="0.2">
      <c r="B8" s="26" t="s">
        <v>95</v>
      </c>
      <c r="C8" s="27">
        <v>34</v>
      </c>
      <c r="D8" s="28">
        <v>12</v>
      </c>
      <c r="E8" s="29">
        <v>1</v>
      </c>
      <c r="F8" s="27">
        <v>13</v>
      </c>
      <c r="G8" s="28">
        <v>0</v>
      </c>
      <c r="H8" s="30">
        <v>0</v>
      </c>
    </row>
    <row r="9" spans="1:10" ht="45" customHeight="1" x14ac:dyDescent="0.2">
      <c r="B9" s="26" t="s">
        <v>96</v>
      </c>
      <c r="C9" s="27">
        <v>33</v>
      </c>
      <c r="D9" s="28">
        <v>12</v>
      </c>
      <c r="E9" s="29">
        <v>1</v>
      </c>
      <c r="F9" s="27">
        <v>12</v>
      </c>
      <c r="G9" s="28">
        <v>0</v>
      </c>
      <c r="H9" s="30">
        <v>0</v>
      </c>
    </row>
    <row r="10" spans="1:10" ht="45" customHeight="1" x14ac:dyDescent="0.2">
      <c r="B10" s="26" t="s">
        <v>97</v>
      </c>
      <c r="C10" s="27">
        <v>34</v>
      </c>
      <c r="D10" s="28">
        <v>13</v>
      </c>
      <c r="E10" s="29">
        <v>0</v>
      </c>
      <c r="F10" s="27">
        <v>13</v>
      </c>
      <c r="G10" s="28">
        <v>0</v>
      </c>
      <c r="H10" s="30">
        <v>0</v>
      </c>
    </row>
    <row r="11" spans="1:10" ht="45" customHeight="1" x14ac:dyDescent="0.2">
      <c r="B11" s="54" t="s">
        <v>100</v>
      </c>
      <c r="C11" s="27">
        <v>35</v>
      </c>
      <c r="D11" s="28">
        <v>12</v>
      </c>
      <c r="E11" s="29">
        <v>0</v>
      </c>
      <c r="F11" s="27">
        <v>13</v>
      </c>
      <c r="G11" s="28">
        <v>0</v>
      </c>
      <c r="H11" s="30">
        <v>0</v>
      </c>
    </row>
    <row r="12" spans="1:10" ht="45" customHeight="1" x14ac:dyDescent="0.2">
      <c r="B12" s="26" t="s">
        <v>98</v>
      </c>
      <c r="C12" s="27">
        <v>24</v>
      </c>
      <c r="D12" s="28">
        <v>14</v>
      </c>
      <c r="E12" s="29">
        <v>9</v>
      </c>
      <c r="F12" s="27">
        <v>10</v>
      </c>
      <c r="G12" s="28">
        <v>0</v>
      </c>
      <c r="H12" s="30">
        <v>3</v>
      </c>
    </row>
    <row r="13" spans="1:10" ht="45" customHeight="1" x14ac:dyDescent="0.2">
      <c r="B13" s="26" t="s">
        <v>99</v>
      </c>
      <c r="C13" s="27">
        <v>32</v>
      </c>
      <c r="D13" s="28">
        <v>12</v>
      </c>
      <c r="E13" s="29">
        <v>1</v>
      </c>
      <c r="F13" s="27">
        <v>11</v>
      </c>
      <c r="G13" s="28">
        <v>0</v>
      </c>
      <c r="H13" s="30">
        <v>0</v>
      </c>
    </row>
    <row r="14" spans="1:10" ht="45" customHeight="1" x14ac:dyDescent="0.2">
      <c r="B14" s="26" t="s">
        <v>101</v>
      </c>
      <c r="C14" s="27">
        <v>34</v>
      </c>
      <c r="D14" s="28">
        <v>12</v>
      </c>
      <c r="E14" s="29">
        <v>1</v>
      </c>
      <c r="F14" s="27">
        <v>13</v>
      </c>
      <c r="G14" s="28">
        <v>0</v>
      </c>
      <c r="H14" s="30">
        <v>0</v>
      </c>
    </row>
    <row r="15" spans="1:10" ht="45" customHeight="1" x14ac:dyDescent="0.2">
      <c r="B15" s="26" t="s">
        <v>102</v>
      </c>
      <c r="C15" s="27">
        <v>34</v>
      </c>
      <c r="D15" s="28">
        <v>11</v>
      </c>
      <c r="E15" s="29">
        <v>2</v>
      </c>
      <c r="F15" s="27">
        <v>13</v>
      </c>
      <c r="G15" s="28">
        <v>0</v>
      </c>
      <c r="H15" s="30">
        <v>0</v>
      </c>
    </row>
    <row r="16" spans="1:10" ht="45" customHeight="1" x14ac:dyDescent="0.2">
      <c r="B16" s="26" t="s">
        <v>103</v>
      </c>
      <c r="C16" s="27">
        <v>32</v>
      </c>
      <c r="D16" s="28">
        <v>10</v>
      </c>
      <c r="E16" s="29">
        <v>4</v>
      </c>
      <c r="F16" s="27">
        <v>12</v>
      </c>
      <c r="G16" s="28">
        <v>0</v>
      </c>
      <c r="H16" s="30">
        <v>0</v>
      </c>
    </row>
    <row r="17" spans="2:8" ht="45" customHeight="1" x14ac:dyDescent="0.2">
      <c r="B17" s="26" t="s">
        <v>104</v>
      </c>
      <c r="C17" s="27">
        <v>28</v>
      </c>
      <c r="D17" s="28">
        <v>13</v>
      </c>
      <c r="E17" s="29">
        <v>5</v>
      </c>
      <c r="F17" s="27">
        <v>12</v>
      </c>
      <c r="G17" s="28">
        <v>0</v>
      </c>
      <c r="H17" s="30">
        <v>0</v>
      </c>
    </row>
    <row r="18" spans="2:8" ht="45" customHeight="1" x14ac:dyDescent="0.2">
      <c r="B18" s="26" t="s">
        <v>105</v>
      </c>
      <c r="C18" s="27">
        <v>33</v>
      </c>
      <c r="D18" s="28">
        <v>10</v>
      </c>
      <c r="E18" s="29">
        <v>3</v>
      </c>
      <c r="F18" s="27">
        <v>12</v>
      </c>
      <c r="G18" s="28">
        <v>0</v>
      </c>
      <c r="H18" s="30">
        <v>0</v>
      </c>
    </row>
    <row r="19" spans="2:8" ht="45" customHeight="1" x14ac:dyDescent="0.2">
      <c r="B19" s="56" t="s">
        <v>106</v>
      </c>
      <c r="C19" s="27">
        <v>29</v>
      </c>
      <c r="D19" s="28">
        <v>0</v>
      </c>
      <c r="E19" s="29">
        <v>18</v>
      </c>
      <c r="F19" s="27">
        <v>5</v>
      </c>
      <c r="G19" s="28">
        <v>0</v>
      </c>
      <c r="H19" s="30">
        <v>8</v>
      </c>
    </row>
    <row r="20" spans="2:8" ht="45" customHeight="1" x14ac:dyDescent="0.2">
      <c r="B20" s="26" t="s">
        <v>107</v>
      </c>
      <c r="C20" s="27">
        <v>34</v>
      </c>
      <c r="D20" s="28">
        <v>10</v>
      </c>
      <c r="E20" s="29">
        <v>3</v>
      </c>
      <c r="F20" s="27">
        <v>13</v>
      </c>
      <c r="G20" s="28">
        <v>0</v>
      </c>
      <c r="H20" s="30">
        <v>0</v>
      </c>
    </row>
    <row r="21" spans="2:8" ht="45" customHeight="1" x14ac:dyDescent="0.2">
      <c r="B21" s="26" t="s">
        <v>108</v>
      </c>
      <c r="C21" s="27">
        <v>34</v>
      </c>
      <c r="D21" s="28">
        <v>13</v>
      </c>
      <c r="E21" s="29">
        <v>0</v>
      </c>
      <c r="F21" s="27">
        <v>13</v>
      </c>
      <c r="G21" s="28">
        <v>0</v>
      </c>
      <c r="H21" s="30">
        <v>0</v>
      </c>
    </row>
    <row r="22" spans="2:8" ht="45" customHeight="1" x14ac:dyDescent="0.2">
      <c r="B22" s="26" t="s">
        <v>109</v>
      </c>
      <c r="C22" s="27">
        <v>34</v>
      </c>
      <c r="D22" s="28">
        <v>13</v>
      </c>
      <c r="E22" s="29">
        <v>0</v>
      </c>
      <c r="F22" s="27">
        <v>13</v>
      </c>
      <c r="G22" s="28">
        <v>0</v>
      </c>
      <c r="H22" s="30">
        <v>0</v>
      </c>
    </row>
    <row r="23" spans="2:8" ht="45" customHeight="1" x14ac:dyDescent="0.2">
      <c r="B23" s="26" t="s">
        <v>110</v>
      </c>
      <c r="C23" s="27">
        <v>41</v>
      </c>
      <c r="D23" s="28">
        <v>0</v>
      </c>
      <c r="E23" s="29">
        <v>6</v>
      </c>
      <c r="F23" s="27">
        <v>13</v>
      </c>
      <c r="G23" s="28">
        <v>0</v>
      </c>
      <c r="H23" s="30">
        <v>0</v>
      </c>
    </row>
    <row r="24" spans="2:8" ht="45" customHeight="1" x14ac:dyDescent="0.2">
      <c r="B24" s="26" t="s">
        <v>111</v>
      </c>
      <c r="C24" s="27">
        <v>21</v>
      </c>
      <c r="D24" s="28">
        <v>10</v>
      </c>
      <c r="E24" s="29">
        <v>14</v>
      </c>
      <c r="F24" s="27">
        <v>7</v>
      </c>
      <c r="G24" s="28">
        <v>0</v>
      </c>
      <c r="H24" s="30">
        <v>5</v>
      </c>
    </row>
    <row r="25" spans="2:8" ht="45" customHeight="1" x14ac:dyDescent="0.2">
      <c r="B25" s="26" t="s">
        <v>112</v>
      </c>
      <c r="C25" s="27">
        <v>32</v>
      </c>
      <c r="D25" s="28">
        <v>11</v>
      </c>
      <c r="E25" s="29">
        <v>2</v>
      </c>
      <c r="F25" s="27">
        <v>12</v>
      </c>
      <c r="G25" s="28">
        <v>0</v>
      </c>
      <c r="H25" s="30">
        <v>0</v>
      </c>
    </row>
    <row r="26" spans="2:8" ht="45" customHeight="1" x14ac:dyDescent="0.2">
      <c r="B26" s="26" t="s">
        <v>113</v>
      </c>
      <c r="C26" s="27">
        <v>34</v>
      </c>
      <c r="D26" s="28">
        <v>0</v>
      </c>
      <c r="E26" s="29">
        <v>13</v>
      </c>
      <c r="F26" s="27">
        <v>13</v>
      </c>
      <c r="G26" s="28">
        <v>0</v>
      </c>
      <c r="H26" s="30">
        <v>0</v>
      </c>
    </row>
    <row r="27" spans="2:8" ht="45" customHeight="1" x14ac:dyDescent="0.2">
      <c r="B27" s="26" t="s">
        <v>114</v>
      </c>
      <c r="C27" s="27">
        <v>32</v>
      </c>
      <c r="D27" s="28">
        <v>0</v>
      </c>
      <c r="E27" s="29">
        <v>15</v>
      </c>
      <c r="F27" s="27">
        <v>13</v>
      </c>
      <c r="G27" s="28">
        <v>0</v>
      </c>
      <c r="H27" s="30">
        <v>0</v>
      </c>
    </row>
    <row r="28" spans="2:8" ht="45" customHeight="1" x14ac:dyDescent="0.2">
      <c r="B28" s="26" t="s">
        <v>115</v>
      </c>
      <c r="C28" s="27">
        <v>33</v>
      </c>
      <c r="D28" s="28">
        <v>13</v>
      </c>
      <c r="E28" s="29">
        <v>1</v>
      </c>
      <c r="F28" s="27">
        <v>12</v>
      </c>
      <c r="G28" s="28">
        <v>0</v>
      </c>
      <c r="H28" s="30">
        <v>1</v>
      </c>
    </row>
    <row r="29" spans="2:8" ht="45" customHeight="1" x14ac:dyDescent="0.2">
      <c r="B29" s="26" t="s">
        <v>116</v>
      </c>
      <c r="C29" s="27">
        <v>32</v>
      </c>
      <c r="D29" s="28">
        <v>13</v>
      </c>
      <c r="E29" s="29">
        <v>2</v>
      </c>
      <c r="F29" s="27">
        <v>13</v>
      </c>
      <c r="G29" s="28">
        <v>0</v>
      </c>
      <c r="H29" s="30">
        <v>0</v>
      </c>
    </row>
    <row r="30" spans="2:8" ht="45" customHeight="1" x14ac:dyDescent="0.2">
      <c r="B30" s="26" t="s">
        <v>117</v>
      </c>
      <c r="C30" s="27">
        <v>33</v>
      </c>
      <c r="D30" s="28">
        <v>13</v>
      </c>
      <c r="E30" s="29">
        <v>0</v>
      </c>
      <c r="F30" s="27">
        <v>12</v>
      </c>
      <c r="G30" s="28">
        <v>0</v>
      </c>
      <c r="H30" s="30">
        <v>0</v>
      </c>
    </row>
    <row r="31" spans="2:8" ht="45" customHeight="1" x14ac:dyDescent="0.2">
      <c r="B31" s="26" t="s">
        <v>118</v>
      </c>
      <c r="C31" s="27">
        <v>33</v>
      </c>
      <c r="D31" s="28">
        <v>11</v>
      </c>
      <c r="E31" s="29">
        <v>2</v>
      </c>
      <c r="F31" s="27">
        <v>12</v>
      </c>
      <c r="G31" s="28">
        <v>0</v>
      </c>
      <c r="H31" s="30">
        <v>0</v>
      </c>
    </row>
    <row r="32" spans="2:8" ht="45" customHeight="1" x14ac:dyDescent="0.2">
      <c r="B32" s="56" t="s">
        <v>119</v>
      </c>
      <c r="C32" s="27">
        <v>33</v>
      </c>
      <c r="D32" s="28">
        <v>12</v>
      </c>
      <c r="E32" s="29">
        <v>2</v>
      </c>
      <c r="F32" s="27">
        <v>13</v>
      </c>
      <c r="G32" s="28">
        <v>0</v>
      </c>
      <c r="H32" s="30">
        <v>0</v>
      </c>
    </row>
    <row r="33" spans="2:8" ht="45" customHeight="1" x14ac:dyDescent="0.2">
      <c r="B33" s="26" t="s">
        <v>120</v>
      </c>
      <c r="C33" s="27">
        <v>32</v>
      </c>
      <c r="D33" s="28">
        <v>12</v>
      </c>
      <c r="E33" s="29">
        <v>3</v>
      </c>
      <c r="F33" s="27">
        <v>13</v>
      </c>
      <c r="G33" s="28">
        <v>0</v>
      </c>
      <c r="H33" s="30">
        <v>0</v>
      </c>
    </row>
    <row r="34" spans="2:8" ht="45" customHeight="1" x14ac:dyDescent="0.2">
      <c r="B34" s="26" t="s">
        <v>121</v>
      </c>
      <c r="C34" s="27">
        <v>23</v>
      </c>
      <c r="D34" s="28">
        <v>11</v>
      </c>
      <c r="E34" s="29">
        <v>13</v>
      </c>
      <c r="F34" s="27">
        <v>8</v>
      </c>
      <c r="G34" s="28">
        <v>0</v>
      </c>
      <c r="H34" s="30">
        <v>5</v>
      </c>
    </row>
    <row r="35" spans="2:8" ht="45" customHeight="1" x14ac:dyDescent="0.2">
      <c r="B35" s="26" t="s">
        <v>122</v>
      </c>
      <c r="C35" s="27">
        <v>34</v>
      </c>
      <c r="D35" s="28">
        <v>0</v>
      </c>
      <c r="E35" s="29">
        <v>13</v>
      </c>
      <c r="F35" s="27">
        <v>9</v>
      </c>
      <c r="G35" s="28">
        <v>0</v>
      </c>
      <c r="H35" s="30">
        <v>4</v>
      </c>
    </row>
    <row r="36" spans="2:8" ht="45" customHeight="1" x14ac:dyDescent="0.2">
      <c r="B36" s="26" t="s">
        <v>123</v>
      </c>
      <c r="C36" s="27">
        <v>22</v>
      </c>
      <c r="D36" s="28">
        <v>1</v>
      </c>
      <c r="E36" s="29">
        <v>24</v>
      </c>
      <c r="F36" s="27">
        <v>2</v>
      </c>
      <c r="G36" s="28">
        <v>1</v>
      </c>
      <c r="H36" s="30">
        <v>10</v>
      </c>
    </row>
    <row r="37" spans="2:8" ht="45" customHeight="1" x14ac:dyDescent="0.2">
      <c r="B37" s="26" t="s">
        <v>124</v>
      </c>
      <c r="C37" s="27">
        <v>34</v>
      </c>
      <c r="D37" s="28">
        <v>13</v>
      </c>
      <c r="E37" s="29">
        <v>0</v>
      </c>
      <c r="F37" s="27">
        <v>13</v>
      </c>
      <c r="G37" s="28">
        <v>0</v>
      </c>
      <c r="H37" s="30">
        <v>0</v>
      </c>
    </row>
    <row r="38" spans="2:8" ht="45" customHeight="1" x14ac:dyDescent="0.2">
      <c r="B38" s="26" t="s">
        <v>125</v>
      </c>
      <c r="C38" s="27">
        <v>32</v>
      </c>
      <c r="D38" s="28">
        <v>13</v>
      </c>
      <c r="E38" s="29">
        <v>1</v>
      </c>
      <c r="F38" s="27">
        <v>13</v>
      </c>
      <c r="G38" s="28">
        <v>0</v>
      </c>
      <c r="H38" s="30">
        <v>0</v>
      </c>
    </row>
    <row r="39" spans="2:8" ht="45" customHeight="1" x14ac:dyDescent="0.2">
      <c r="B39" s="26" t="s">
        <v>126</v>
      </c>
      <c r="C39" s="27">
        <v>31</v>
      </c>
      <c r="D39" s="28">
        <v>13</v>
      </c>
      <c r="E39" s="29">
        <v>2</v>
      </c>
      <c r="F39" s="27">
        <v>13</v>
      </c>
      <c r="G39" s="28">
        <v>0</v>
      </c>
      <c r="H39" s="30">
        <v>0</v>
      </c>
    </row>
    <row r="40" spans="2:8" ht="45" customHeight="1" x14ac:dyDescent="0.2">
      <c r="B40" s="26" t="s">
        <v>127</v>
      </c>
      <c r="C40" s="27">
        <v>33</v>
      </c>
      <c r="D40" s="28">
        <v>14</v>
      </c>
      <c r="E40" s="29">
        <v>0</v>
      </c>
      <c r="F40" s="27">
        <v>13</v>
      </c>
      <c r="G40" s="28">
        <v>0</v>
      </c>
      <c r="H40" s="30">
        <v>0</v>
      </c>
    </row>
    <row r="41" spans="2:8" ht="45" customHeight="1" x14ac:dyDescent="0.2">
      <c r="B41" s="26" t="s">
        <v>128</v>
      </c>
      <c r="C41" s="27">
        <v>26</v>
      </c>
      <c r="D41" s="28">
        <v>15</v>
      </c>
      <c r="E41" s="29">
        <v>6</v>
      </c>
      <c r="F41" s="27">
        <v>11</v>
      </c>
      <c r="G41" s="28">
        <v>1</v>
      </c>
      <c r="H41" s="30">
        <v>1</v>
      </c>
    </row>
    <row r="42" spans="2:8" ht="45" customHeight="1" x14ac:dyDescent="0.2">
      <c r="B42" s="56" t="s">
        <v>129</v>
      </c>
      <c r="C42" s="27">
        <v>32</v>
      </c>
      <c r="D42" s="28">
        <v>14</v>
      </c>
      <c r="E42" s="29">
        <v>0</v>
      </c>
      <c r="F42" s="27">
        <v>12</v>
      </c>
      <c r="G42" s="28">
        <v>0</v>
      </c>
      <c r="H42" s="30">
        <v>0</v>
      </c>
    </row>
    <row r="43" spans="2:8" ht="45" customHeight="1" x14ac:dyDescent="0.2">
      <c r="B43" s="26" t="s">
        <v>130</v>
      </c>
      <c r="C43" s="27">
        <v>33</v>
      </c>
      <c r="D43" s="28">
        <v>0</v>
      </c>
      <c r="E43" s="29">
        <v>14</v>
      </c>
      <c r="F43" s="27">
        <v>13</v>
      </c>
      <c r="G43" s="28">
        <v>0</v>
      </c>
      <c r="H43" s="30">
        <v>0</v>
      </c>
    </row>
    <row r="44" spans="2:8" ht="45" customHeight="1" x14ac:dyDescent="0.2">
      <c r="B44" s="26" t="s">
        <v>131</v>
      </c>
      <c r="C44" s="27">
        <v>33</v>
      </c>
      <c r="D44" s="28">
        <v>13</v>
      </c>
      <c r="E44" s="29">
        <v>2</v>
      </c>
      <c r="F44" s="27">
        <v>12</v>
      </c>
      <c r="G44" s="28">
        <v>0</v>
      </c>
      <c r="H44" s="30">
        <v>0</v>
      </c>
    </row>
    <row r="45" spans="2:8" ht="45" customHeight="1" x14ac:dyDescent="0.2">
      <c r="B45" s="26" t="s">
        <v>132</v>
      </c>
      <c r="C45" s="27">
        <v>31</v>
      </c>
      <c r="D45" s="28">
        <v>12</v>
      </c>
      <c r="E45" s="29">
        <v>3</v>
      </c>
      <c r="F45" s="27">
        <v>12</v>
      </c>
      <c r="G45" s="28">
        <v>0</v>
      </c>
      <c r="H45" s="30">
        <v>0</v>
      </c>
    </row>
    <row r="46" spans="2:8" ht="45" customHeight="1" x14ac:dyDescent="0.2">
      <c r="B46" s="26" t="s">
        <v>133</v>
      </c>
      <c r="C46" s="27">
        <v>20</v>
      </c>
      <c r="D46" s="28">
        <v>17</v>
      </c>
      <c r="E46" s="29">
        <v>8</v>
      </c>
      <c r="F46" s="27">
        <v>6</v>
      </c>
      <c r="G46" s="28">
        <v>0</v>
      </c>
      <c r="H46" s="30">
        <v>4</v>
      </c>
    </row>
    <row r="47" spans="2:8" ht="45" customHeight="1" x14ac:dyDescent="0.2">
      <c r="B47" s="26" t="s">
        <v>134</v>
      </c>
      <c r="C47" s="27">
        <v>31</v>
      </c>
      <c r="D47" s="28">
        <v>14</v>
      </c>
      <c r="E47" s="29">
        <v>1</v>
      </c>
      <c r="F47" s="27">
        <v>13</v>
      </c>
      <c r="G47" s="28">
        <v>0</v>
      </c>
      <c r="H47" s="30">
        <v>0</v>
      </c>
    </row>
    <row r="48" spans="2:8" ht="45" customHeight="1" x14ac:dyDescent="0.2">
      <c r="B48" s="26" t="s">
        <v>135</v>
      </c>
      <c r="C48" s="27">
        <v>31</v>
      </c>
      <c r="D48" s="28">
        <v>13</v>
      </c>
      <c r="E48" s="29">
        <v>3</v>
      </c>
      <c r="F48" s="27">
        <v>13</v>
      </c>
      <c r="G48" s="28">
        <v>0</v>
      </c>
      <c r="H48" s="30">
        <v>0</v>
      </c>
    </row>
    <row r="49" spans="2:8" ht="45" customHeight="1" x14ac:dyDescent="0.2">
      <c r="B49" s="26" t="s">
        <v>136</v>
      </c>
      <c r="C49" s="27">
        <v>31</v>
      </c>
      <c r="D49" s="28">
        <v>13</v>
      </c>
      <c r="E49" s="29">
        <v>2</v>
      </c>
      <c r="F49" s="27">
        <v>12</v>
      </c>
      <c r="G49" s="28">
        <v>0</v>
      </c>
      <c r="H49" s="30">
        <v>0</v>
      </c>
    </row>
    <row r="50" spans="2:8" ht="45" customHeight="1" x14ac:dyDescent="0.2">
      <c r="B50" s="26" t="s">
        <v>137</v>
      </c>
      <c r="C50" s="27">
        <v>32</v>
      </c>
      <c r="D50" s="28">
        <v>14</v>
      </c>
      <c r="E50" s="29">
        <v>0</v>
      </c>
      <c r="F50" s="27">
        <v>13</v>
      </c>
      <c r="G50" s="28">
        <v>0</v>
      </c>
      <c r="H50" s="30">
        <v>0</v>
      </c>
    </row>
    <row r="51" spans="2:8" ht="45" customHeight="1" x14ac:dyDescent="0.2">
      <c r="B51" s="26" t="s">
        <v>138</v>
      </c>
      <c r="C51" s="27">
        <v>32</v>
      </c>
      <c r="D51" s="28">
        <v>14</v>
      </c>
      <c r="E51" s="29">
        <v>0</v>
      </c>
      <c r="F51" s="27">
        <v>13</v>
      </c>
      <c r="G51" s="28">
        <v>0</v>
      </c>
      <c r="H51" s="30">
        <v>0</v>
      </c>
    </row>
    <row r="52" spans="2:8" ht="45" customHeight="1" x14ac:dyDescent="0.2">
      <c r="B52" s="26" t="s">
        <v>139</v>
      </c>
      <c r="C52" s="27">
        <v>45</v>
      </c>
      <c r="D52" s="28">
        <v>0</v>
      </c>
      <c r="E52" s="29">
        <v>1</v>
      </c>
      <c r="F52" s="27">
        <v>13</v>
      </c>
      <c r="G52" s="28">
        <v>0</v>
      </c>
      <c r="H52" s="30">
        <v>0</v>
      </c>
    </row>
    <row r="53" spans="2:8" ht="45" customHeight="1" x14ac:dyDescent="0.2">
      <c r="B53" s="26" t="s">
        <v>140</v>
      </c>
      <c r="C53" s="27">
        <v>32</v>
      </c>
      <c r="D53" s="28">
        <v>12</v>
      </c>
      <c r="E53" s="29">
        <v>3</v>
      </c>
      <c r="F53" s="27">
        <v>13</v>
      </c>
      <c r="G53" s="28">
        <v>0</v>
      </c>
      <c r="H53" s="30">
        <v>0</v>
      </c>
    </row>
    <row r="54" spans="2:8" ht="45" customHeight="1" x14ac:dyDescent="0.2">
      <c r="B54" s="26" t="s">
        <v>141</v>
      </c>
      <c r="C54" s="27">
        <v>24</v>
      </c>
      <c r="D54" s="28">
        <v>14</v>
      </c>
      <c r="E54" s="29">
        <v>7</v>
      </c>
      <c r="F54" s="27">
        <v>10</v>
      </c>
      <c r="G54" s="28">
        <v>1</v>
      </c>
      <c r="H54" s="30">
        <v>0</v>
      </c>
    </row>
    <row r="55" spans="2:8" ht="45" customHeight="1" x14ac:dyDescent="0.2">
      <c r="B55" s="26" t="s">
        <v>142</v>
      </c>
      <c r="C55" s="27">
        <v>31</v>
      </c>
      <c r="D55" s="28">
        <v>13</v>
      </c>
      <c r="E55" s="29">
        <v>2</v>
      </c>
      <c r="F55" s="27">
        <v>12</v>
      </c>
      <c r="G55" s="28">
        <v>0</v>
      </c>
      <c r="H55" s="30">
        <v>0</v>
      </c>
    </row>
    <row r="56" spans="2:8" ht="45" customHeight="1" x14ac:dyDescent="0.2">
      <c r="B56" s="26" t="s">
        <v>143</v>
      </c>
      <c r="C56" s="27">
        <v>29</v>
      </c>
      <c r="D56" s="28">
        <v>13</v>
      </c>
      <c r="E56" s="29">
        <v>4</v>
      </c>
      <c r="F56" s="27">
        <v>11</v>
      </c>
      <c r="G56" s="28">
        <v>0</v>
      </c>
      <c r="H56" s="30">
        <v>1</v>
      </c>
    </row>
    <row r="57" spans="2:8" ht="45" customHeight="1" x14ac:dyDescent="0.2">
      <c r="B57" s="26" t="s">
        <v>144</v>
      </c>
      <c r="C57" s="27">
        <v>45</v>
      </c>
      <c r="D57" s="28">
        <v>0</v>
      </c>
      <c r="E57" s="29">
        <v>1</v>
      </c>
      <c r="F57" s="27">
        <v>12</v>
      </c>
      <c r="G57" s="28">
        <v>0</v>
      </c>
      <c r="H57" s="30">
        <v>0</v>
      </c>
    </row>
    <row r="58" spans="2:8" ht="45" customHeight="1" x14ac:dyDescent="0.2">
      <c r="B58" s="26" t="s">
        <v>145</v>
      </c>
      <c r="C58" s="27">
        <v>32</v>
      </c>
      <c r="D58" s="28">
        <v>14</v>
      </c>
      <c r="E58" s="29">
        <v>0</v>
      </c>
      <c r="F58" s="27">
        <v>12</v>
      </c>
      <c r="G58" s="28">
        <v>0</v>
      </c>
      <c r="H58" s="30">
        <v>0</v>
      </c>
    </row>
    <row r="59" spans="2:8" ht="45" customHeight="1" x14ac:dyDescent="0.2">
      <c r="B59" s="26" t="s">
        <v>146</v>
      </c>
      <c r="C59" s="27">
        <v>32</v>
      </c>
      <c r="D59" s="28">
        <v>14</v>
      </c>
      <c r="E59" s="29">
        <v>0</v>
      </c>
      <c r="F59" s="27">
        <v>12</v>
      </c>
      <c r="G59" s="28">
        <v>0</v>
      </c>
      <c r="H59" s="30">
        <v>0</v>
      </c>
    </row>
    <row r="60" spans="2:8" ht="45" customHeight="1" x14ac:dyDescent="0.2">
      <c r="B60" s="26" t="s">
        <v>147</v>
      </c>
      <c r="C60" s="27">
        <v>30</v>
      </c>
      <c r="D60" s="28">
        <v>13</v>
      </c>
      <c r="E60" s="29">
        <v>3</v>
      </c>
      <c r="F60" s="27">
        <v>12</v>
      </c>
      <c r="G60" s="28">
        <v>0</v>
      </c>
      <c r="H60" s="30">
        <v>0</v>
      </c>
    </row>
    <row r="61" spans="2:8" ht="45" customHeight="1" x14ac:dyDescent="0.2">
      <c r="B61" s="26" t="s">
        <v>148</v>
      </c>
      <c r="C61" s="27">
        <v>32</v>
      </c>
      <c r="D61" s="28">
        <v>14</v>
      </c>
      <c r="E61" s="29">
        <v>0</v>
      </c>
      <c r="F61" s="27">
        <v>12</v>
      </c>
      <c r="G61" s="28">
        <v>0</v>
      </c>
      <c r="H61" s="30">
        <v>0</v>
      </c>
    </row>
    <row r="62" spans="2:8" ht="45" customHeight="1" x14ac:dyDescent="0.2">
      <c r="B62" s="26" t="s">
        <v>149</v>
      </c>
      <c r="C62" s="27">
        <v>23</v>
      </c>
      <c r="D62" s="28">
        <v>19</v>
      </c>
      <c r="E62" s="29">
        <v>3</v>
      </c>
      <c r="F62" s="27">
        <v>1</v>
      </c>
      <c r="G62" s="28">
        <v>9</v>
      </c>
      <c r="H62" s="30">
        <v>2</v>
      </c>
    </row>
    <row r="63" spans="2:8" ht="45" customHeight="1" x14ac:dyDescent="0.2">
      <c r="B63" s="26" t="s">
        <v>150</v>
      </c>
      <c r="C63" s="27">
        <v>32</v>
      </c>
      <c r="D63" s="28">
        <v>14</v>
      </c>
      <c r="E63" s="29">
        <v>0</v>
      </c>
      <c r="F63" s="27">
        <v>12</v>
      </c>
      <c r="G63" s="28">
        <v>0</v>
      </c>
      <c r="H63" s="30">
        <v>0</v>
      </c>
    </row>
    <row r="64" spans="2:8" ht="45" customHeight="1" x14ac:dyDescent="0.2">
      <c r="B64" s="26" t="s">
        <v>198</v>
      </c>
      <c r="C64" s="27">
        <v>32</v>
      </c>
      <c r="D64" s="28">
        <v>2</v>
      </c>
      <c r="E64" s="29">
        <v>12</v>
      </c>
      <c r="F64" s="27">
        <v>12</v>
      </c>
      <c r="G64" s="28">
        <v>0</v>
      </c>
      <c r="H64" s="30">
        <v>0</v>
      </c>
    </row>
    <row r="65" spans="2:8" ht="45" customHeight="1" x14ac:dyDescent="0.2">
      <c r="B65" s="26" t="s">
        <v>151</v>
      </c>
      <c r="C65" s="27">
        <v>31</v>
      </c>
      <c r="D65" s="28">
        <v>11</v>
      </c>
      <c r="E65" s="29">
        <v>4</v>
      </c>
      <c r="F65" s="27">
        <v>11</v>
      </c>
      <c r="G65" s="28">
        <v>0</v>
      </c>
      <c r="H65" s="30">
        <v>1</v>
      </c>
    </row>
    <row r="66" spans="2:8" ht="45" customHeight="1" x14ac:dyDescent="0.2">
      <c r="B66" s="31" t="s">
        <v>152</v>
      </c>
      <c r="C66" s="32">
        <v>33</v>
      </c>
      <c r="D66" s="33">
        <v>12</v>
      </c>
      <c r="E66" s="34">
        <v>1</v>
      </c>
      <c r="F66" s="32">
        <v>11</v>
      </c>
      <c r="G66" s="33">
        <v>0</v>
      </c>
      <c r="H66" s="35">
        <v>1</v>
      </c>
    </row>
    <row r="67" spans="2:8" ht="45" customHeight="1" x14ac:dyDescent="0.2">
      <c r="B67" s="31" t="s">
        <v>153</v>
      </c>
      <c r="C67" s="32">
        <v>29</v>
      </c>
      <c r="D67" s="33">
        <v>12</v>
      </c>
      <c r="E67" s="34">
        <v>5</v>
      </c>
      <c r="F67" s="32">
        <v>11</v>
      </c>
      <c r="G67" s="33">
        <v>0</v>
      </c>
      <c r="H67" s="35">
        <v>1</v>
      </c>
    </row>
    <row r="68" spans="2:8" ht="45" customHeight="1" x14ac:dyDescent="0.2">
      <c r="B68" s="31" t="s">
        <v>154</v>
      </c>
      <c r="C68" s="32">
        <v>37</v>
      </c>
      <c r="D68" s="33">
        <v>1</v>
      </c>
      <c r="E68" s="34">
        <v>8</v>
      </c>
      <c r="F68" s="32">
        <v>12</v>
      </c>
      <c r="G68" s="33">
        <v>0</v>
      </c>
      <c r="H68" s="35">
        <v>0</v>
      </c>
    </row>
    <row r="69" spans="2:8" ht="45" customHeight="1" x14ac:dyDescent="0.2">
      <c r="B69" s="31" t="s">
        <v>155</v>
      </c>
      <c r="C69" s="32">
        <v>45</v>
      </c>
      <c r="D69" s="33">
        <v>0</v>
      </c>
      <c r="E69" s="34">
        <v>1</v>
      </c>
      <c r="F69" s="32">
        <v>12</v>
      </c>
      <c r="G69" s="33">
        <v>0</v>
      </c>
      <c r="H69" s="35">
        <v>0</v>
      </c>
    </row>
    <row r="70" spans="2:8" ht="45" customHeight="1" x14ac:dyDescent="0.2">
      <c r="B70" s="31" t="s">
        <v>156</v>
      </c>
      <c r="C70" s="32">
        <v>35</v>
      </c>
      <c r="D70" s="33">
        <v>1</v>
      </c>
      <c r="E70" s="34">
        <v>10</v>
      </c>
      <c r="F70" s="32">
        <v>12</v>
      </c>
      <c r="G70" s="33">
        <v>0</v>
      </c>
      <c r="H70" s="35">
        <v>0</v>
      </c>
    </row>
    <row r="71" spans="2:8" ht="45" customHeight="1" x14ac:dyDescent="0.2">
      <c r="B71" s="31" t="s">
        <v>157</v>
      </c>
      <c r="C71" s="32">
        <v>34</v>
      </c>
      <c r="D71" s="33">
        <v>12</v>
      </c>
      <c r="E71" s="34">
        <v>0</v>
      </c>
      <c r="F71" s="32">
        <v>12</v>
      </c>
      <c r="G71" s="33">
        <v>0</v>
      </c>
      <c r="H71" s="35">
        <v>0</v>
      </c>
    </row>
    <row r="72" spans="2:8" ht="45" customHeight="1" x14ac:dyDescent="0.2">
      <c r="B72" s="57" t="s">
        <v>158</v>
      </c>
      <c r="C72" s="32">
        <v>31</v>
      </c>
      <c r="D72" s="33">
        <v>0</v>
      </c>
      <c r="E72" s="34">
        <v>14</v>
      </c>
      <c r="F72" s="32">
        <v>11</v>
      </c>
      <c r="G72" s="33">
        <v>0</v>
      </c>
      <c r="H72" s="35">
        <v>0</v>
      </c>
    </row>
    <row r="73" spans="2:8" ht="45" customHeight="1" x14ac:dyDescent="0.2">
      <c r="B73" s="20" t="s">
        <v>8</v>
      </c>
      <c r="C73" s="21">
        <v>33</v>
      </c>
      <c r="D73" s="22">
        <v>12</v>
      </c>
      <c r="E73" s="23">
        <v>2</v>
      </c>
      <c r="F73" s="24">
        <v>12</v>
      </c>
      <c r="G73" s="22">
        <v>0</v>
      </c>
      <c r="H73" s="25">
        <v>1</v>
      </c>
    </row>
    <row r="74" spans="2:8" ht="45" customHeight="1" x14ac:dyDescent="0.2">
      <c r="B74" s="26" t="s">
        <v>7</v>
      </c>
      <c r="C74" s="27">
        <v>35</v>
      </c>
      <c r="D74" s="28">
        <v>12</v>
      </c>
      <c r="E74" s="29">
        <v>0</v>
      </c>
      <c r="F74" s="27">
        <v>13</v>
      </c>
      <c r="G74" s="28">
        <v>0</v>
      </c>
      <c r="H74" s="30">
        <v>0</v>
      </c>
    </row>
    <row r="75" spans="2:8" ht="45" customHeight="1" x14ac:dyDescent="0.2">
      <c r="B75" s="26" t="s">
        <v>6</v>
      </c>
      <c r="C75" s="27">
        <v>46</v>
      </c>
      <c r="D75" s="28">
        <v>0</v>
      </c>
      <c r="E75" s="29">
        <v>1</v>
      </c>
      <c r="F75" s="27">
        <v>13</v>
      </c>
      <c r="G75" s="28">
        <v>0</v>
      </c>
      <c r="H75" s="30">
        <v>0</v>
      </c>
    </row>
    <row r="76" spans="2:8" ht="45" customHeight="1" x14ac:dyDescent="0.2">
      <c r="B76" s="26" t="s">
        <v>9</v>
      </c>
      <c r="C76" s="27">
        <v>43</v>
      </c>
      <c r="D76" s="28">
        <v>0</v>
      </c>
      <c r="E76" s="29">
        <v>2</v>
      </c>
      <c r="F76" s="27">
        <v>13</v>
      </c>
      <c r="G76" s="28">
        <v>0</v>
      </c>
      <c r="H76" s="30">
        <v>0</v>
      </c>
    </row>
    <row r="77" spans="2:8" ht="45" customHeight="1" x14ac:dyDescent="0.2">
      <c r="B77" s="26" t="s">
        <v>199</v>
      </c>
      <c r="C77" s="27">
        <v>35</v>
      </c>
      <c r="D77" s="28">
        <v>1</v>
      </c>
      <c r="E77" s="29">
        <v>11</v>
      </c>
      <c r="F77" s="27">
        <v>13</v>
      </c>
      <c r="G77" s="28">
        <v>0</v>
      </c>
      <c r="H77" s="30">
        <v>0</v>
      </c>
    </row>
    <row r="78" spans="2:8" ht="45" customHeight="1" x14ac:dyDescent="0.2">
      <c r="B78" s="26" t="s">
        <v>10</v>
      </c>
      <c r="C78" s="27">
        <v>31</v>
      </c>
      <c r="D78" s="28">
        <v>11</v>
      </c>
      <c r="E78" s="29">
        <v>5</v>
      </c>
      <c r="F78" s="27">
        <v>13</v>
      </c>
      <c r="G78" s="28">
        <v>0</v>
      </c>
      <c r="H78" s="30">
        <v>0</v>
      </c>
    </row>
    <row r="79" spans="2:8" ht="45" customHeight="1" x14ac:dyDescent="0.2">
      <c r="B79" s="26" t="s">
        <v>11</v>
      </c>
      <c r="C79" s="27">
        <v>34</v>
      </c>
      <c r="D79" s="28">
        <v>1</v>
      </c>
      <c r="E79" s="29">
        <v>12</v>
      </c>
      <c r="F79" s="27">
        <v>13</v>
      </c>
      <c r="G79" s="28">
        <v>0</v>
      </c>
      <c r="H79" s="30">
        <v>0</v>
      </c>
    </row>
    <row r="80" spans="2:8" ht="45" customHeight="1" x14ac:dyDescent="0.2">
      <c r="B80" s="26" t="s">
        <v>12</v>
      </c>
      <c r="C80" s="27">
        <v>25</v>
      </c>
      <c r="D80" s="28">
        <v>15</v>
      </c>
      <c r="E80" s="29">
        <v>7</v>
      </c>
      <c r="F80" s="27">
        <v>9</v>
      </c>
      <c r="G80" s="28">
        <v>2</v>
      </c>
      <c r="H80" s="30">
        <v>2</v>
      </c>
    </row>
    <row r="81" spans="2:8" ht="45" customHeight="1" x14ac:dyDescent="0.2">
      <c r="B81" s="26" t="s">
        <v>13</v>
      </c>
      <c r="C81" s="27">
        <v>34</v>
      </c>
      <c r="D81" s="28">
        <v>12</v>
      </c>
      <c r="E81" s="29">
        <v>1</v>
      </c>
      <c r="F81" s="27">
        <v>13</v>
      </c>
      <c r="G81" s="28">
        <v>0</v>
      </c>
      <c r="H81" s="30">
        <v>0</v>
      </c>
    </row>
    <row r="82" spans="2:8" ht="45" customHeight="1" x14ac:dyDescent="0.2">
      <c r="B82" s="26" t="s">
        <v>17</v>
      </c>
      <c r="C82" s="27">
        <v>31</v>
      </c>
      <c r="D82" s="28">
        <v>12</v>
      </c>
      <c r="E82" s="29">
        <v>4</v>
      </c>
      <c r="F82" s="27">
        <v>13</v>
      </c>
      <c r="G82" s="28">
        <v>0</v>
      </c>
      <c r="H82" s="30">
        <v>0</v>
      </c>
    </row>
    <row r="83" spans="2:8" ht="45" customHeight="1" x14ac:dyDescent="0.2">
      <c r="B83" s="26" t="s">
        <v>14</v>
      </c>
      <c r="C83" s="27">
        <v>35</v>
      </c>
      <c r="D83" s="28">
        <v>12</v>
      </c>
      <c r="E83" s="29">
        <v>0</v>
      </c>
      <c r="F83" s="27">
        <v>13</v>
      </c>
      <c r="G83" s="28">
        <v>0</v>
      </c>
      <c r="H83" s="30">
        <v>0</v>
      </c>
    </row>
    <row r="84" spans="2:8" ht="45" customHeight="1" x14ac:dyDescent="0.2">
      <c r="B84" s="26" t="s">
        <v>15</v>
      </c>
      <c r="C84" s="27">
        <v>23</v>
      </c>
      <c r="D84" s="28">
        <v>9</v>
      </c>
      <c r="E84" s="29">
        <v>15</v>
      </c>
      <c r="F84" s="27">
        <v>7</v>
      </c>
      <c r="G84" s="28">
        <v>0</v>
      </c>
      <c r="H84" s="30">
        <v>6</v>
      </c>
    </row>
    <row r="85" spans="2:8" ht="45" customHeight="1" x14ac:dyDescent="0.2">
      <c r="B85" s="26" t="s">
        <v>16</v>
      </c>
      <c r="C85" s="27">
        <v>46</v>
      </c>
      <c r="D85" s="28">
        <v>1</v>
      </c>
      <c r="E85" s="29">
        <v>0</v>
      </c>
      <c r="F85" s="27">
        <v>13</v>
      </c>
      <c r="G85" s="28">
        <v>0</v>
      </c>
      <c r="H85" s="30">
        <v>0</v>
      </c>
    </row>
    <row r="86" spans="2:8" ht="45" customHeight="1" x14ac:dyDescent="0.2">
      <c r="B86" s="26" t="s">
        <v>18</v>
      </c>
      <c r="C86" s="27">
        <v>37</v>
      </c>
      <c r="D86" s="28">
        <v>1</v>
      </c>
      <c r="E86" s="29">
        <v>9</v>
      </c>
      <c r="F86" s="27">
        <v>13</v>
      </c>
      <c r="G86" s="28">
        <v>0</v>
      </c>
      <c r="H86" s="30">
        <v>0</v>
      </c>
    </row>
    <row r="87" spans="2:8" ht="45" customHeight="1" x14ac:dyDescent="0.2">
      <c r="B87" s="54" t="s">
        <v>19</v>
      </c>
      <c r="C87" s="27">
        <v>31</v>
      </c>
      <c r="D87" s="28">
        <v>15</v>
      </c>
      <c r="E87" s="29">
        <v>1</v>
      </c>
      <c r="F87" s="27">
        <v>13</v>
      </c>
      <c r="G87" s="28">
        <v>0</v>
      </c>
      <c r="H87" s="30">
        <v>0</v>
      </c>
    </row>
    <row r="88" spans="2:8" ht="45" customHeight="1" x14ac:dyDescent="0.2">
      <c r="B88" s="54" t="s">
        <v>200</v>
      </c>
      <c r="C88" s="27">
        <v>32</v>
      </c>
      <c r="D88" s="28">
        <v>2</v>
      </c>
      <c r="E88" s="29">
        <v>13</v>
      </c>
      <c r="F88" s="27">
        <v>13</v>
      </c>
      <c r="G88" s="28">
        <v>0</v>
      </c>
      <c r="H88" s="30">
        <v>0</v>
      </c>
    </row>
    <row r="89" spans="2:8" ht="45" customHeight="1" x14ac:dyDescent="0.2">
      <c r="B89" s="26" t="s">
        <v>20</v>
      </c>
      <c r="C89" s="27">
        <v>34</v>
      </c>
      <c r="D89" s="28">
        <v>1</v>
      </c>
      <c r="E89" s="29">
        <v>12</v>
      </c>
      <c r="F89" s="27">
        <v>13</v>
      </c>
      <c r="G89" s="28">
        <v>0</v>
      </c>
      <c r="H89" s="30">
        <v>0</v>
      </c>
    </row>
    <row r="90" spans="2:8" ht="45" customHeight="1" x14ac:dyDescent="0.2">
      <c r="B90" s="26" t="s">
        <v>21</v>
      </c>
      <c r="C90" s="27">
        <v>31</v>
      </c>
      <c r="D90" s="28">
        <v>11</v>
      </c>
      <c r="E90" s="29">
        <v>5</v>
      </c>
      <c r="F90" s="27">
        <v>13</v>
      </c>
      <c r="G90" s="28">
        <v>0</v>
      </c>
      <c r="H90" s="30">
        <v>0</v>
      </c>
    </row>
    <row r="91" spans="2:8" ht="45" customHeight="1" x14ac:dyDescent="0.2">
      <c r="B91" s="26" t="s">
        <v>22</v>
      </c>
      <c r="C91" s="27">
        <v>46</v>
      </c>
      <c r="D91" s="28">
        <v>1</v>
      </c>
      <c r="E91" s="29">
        <v>0</v>
      </c>
      <c r="F91" s="27">
        <v>13</v>
      </c>
      <c r="G91" s="28">
        <v>0</v>
      </c>
      <c r="H91" s="30">
        <v>0</v>
      </c>
    </row>
    <row r="92" spans="2:8" ht="45" customHeight="1" x14ac:dyDescent="0.2">
      <c r="B92" s="26" t="s">
        <v>23</v>
      </c>
      <c r="C92" s="27">
        <v>28</v>
      </c>
      <c r="D92" s="28">
        <v>10</v>
      </c>
      <c r="E92" s="29">
        <v>9</v>
      </c>
      <c r="F92" s="27">
        <v>6</v>
      </c>
      <c r="G92" s="28">
        <v>4</v>
      </c>
      <c r="H92" s="30">
        <v>3</v>
      </c>
    </row>
    <row r="93" spans="2:8" ht="45" customHeight="1" x14ac:dyDescent="0.2">
      <c r="B93" s="26" t="s">
        <v>24</v>
      </c>
      <c r="C93" s="27">
        <v>30</v>
      </c>
      <c r="D93" s="28">
        <v>15</v>
      </c>
      <c r="E93" s="29">
        <v>2</v>
      </c>
      <c r="F93" s="27">
        <v>13</v>
      </c>
      <c r="G93" s="28">
        <v>0</v>
      </c>
      <c r="H93" s="30">
        <v>0</v>
      </c>
    </row>
    <row r="94" spans="2:8" ht="45" customHeight="1" x14ac:dyDescent="0.2">
      <c r="B94" s="26" t="s">
        <v>25</v>
      </c>
      <c r="C94" s="27">
        <v>32</v>
      </c>
      <c r="D94" s="28">
        <v>15</v>
      </c>
      <c r="E94" s="29">
        <v>0</v>
      </c>
      <c r="F94" s="27">
        <v>13</v>
      </c>
      <c r="G94" s="28">
        <v>0</v>
      </c>
      <c r="H94" s="30">
        <v>0</v>
      </c>
    </row>
    <row r="95" spans="2:8" ht="45" customHeight="1" x14ac:dyDescent="0.2">
      <c r="B95" s="26" t="s">
        <v>26</v>
      </c>
      <c r="C95" s="27">
        <v>31</v>
      </c>
      <c r="D95" s="28">
        <v>0</v>
      </c>
      <c r="E95" s="29">
        <v>16</v>
      </c>
      <c r="F95" s="27">
        <v>13</v>
      </c>
      <c r="G95" s="28">
        <v>0</v>
      </c>
      <c r="H95" s="30">
        <v>0</v>
      </c>
    </row>
    <row r="96" spans="2:8" ht="45" customHeight="1" x14ac:dyDescent="0.2">
      <c r="B96" s="26" t="s">
        <v>27</v>
      </c>
      <c r="C96" s="27">
        <v>30</v>
      </c>
      <c r="D96" s="28">
        <v>9</v>
      </c>
      <c r="E96" s="29">
        <v>8</v>
      </c>
      <c r="F96" s="27">
        <v>13</v>
      </c>
      <c r="G96" s="28">
        <v>0</v>
      </c>
      <c r="H96" s="30">
        <v>0</v>
      </c>
    </row>
    <row r="97" spans="2:8" ht="45" customHeight="1" x14ac:dyDescent="0.2">
      <c r="B97" s="26" t="s">
        <v>29</v>
      </c>
      <c r="C97" s="27">
        <v>46</v>
      </c>
      <c r="D97" s="28">
        <v>1</v>
      </c>
      <c r="E97" s="29">
        <v>0</v>
      </c>
      <c r="F97" s="27">
        <v>13</v>
      </c>
      <c r="G97" s="28">
        <v>0</v>
      </c>
      <c r="H97" s="30">
        <v>0</v>
      </c>
    </row>
    <row r="98" spans="2:8" ht="45" customHeight="1" x14ac:dyDescent="0.2">
      <c r="B98" s="26" t="s">
        <v>30</v>
      </c>
      <c r="C98" s="27">
        <v>31</v>
      </c>
      <c r="D98" s="28">
        <v>15</v>
      </c>
      <c r="E98" s="29">
        <v>1</v>
      </c>
      <c r="F98" s="27">
        <v>13</v>
      </c>
      <c r="G98" s="28">
        <v>0</v>
      </c>
      <c r="H98" s="30">
        <v>0</v>
      </c>
    </row>
    <row r="99" spans="2:8" ht="45" customHeight="1" x14ac:dyDescent="0.2">
      <c r="B99" s="26" t="s">
        <v>31</v>
      </c>
      <c r="C99" s="27">
        <v>31</v>
      </c>
      <c r="D99" s="28">
        <v>15</v>
      </c>
      <c r="E99" s="29">
        <v>1</v>
      </c>
      <c r="F99" s="27">
        <v>13</v>
      </c>
      <c r="G99" s="28">
        <v>0</v>
      </c>
      <c r="H99" s="30">
        <v>0</v>
      </c>
    </row>
    <row r="100" spans="2:8" ht="45" customHeight="1" x14ac:dyDescent="0.2">
      <c r="B100" s="26" t="s">
        <v>32</v>
      </c>
      <c r="C100" s="55">
        <v>31</v>
      </c>
      <c r="D100" s="28">
        <v>1</v>
      </c>
      <c r="E100" s="29">
        <v>15</v>
      </c>
      <c r="F100" s="27">
        <v>7</v>
      </c>
      <c r="G100" s="28">
        <v>1</v>
      </c>
      <c r="H100" s="30">
        <v>5</v>
      </c>
    </row>
    <row r="101" spans="2:8" ht="45" customHeight="1" x14ac:dyDescent="0.2">
      <c r="B101" s="26" t="s">
        <v>33</v>
      </c>
      <c r="C101" s="27">
        <v>32</v>
      </c>
      <c r="D101" s="28">
        <v>2</v>
      </c>
      <c r="E101" s="29">
        <v>13</v>
      </c>
      <c r="F101" s="27">
        <v>13</v>
      </c>
      <c r="G101" s="28">
        <v>0</v>
      </c>
      <c r="H101" s="30">
        <v>0</v>
      </c>
    </row>
    <row r="102" spans="2:8" ht="45" customHeight="1" x14ac:dyDescent="0.2">
      <c r="B102" s="26" t="s">
        <v>34</v>
      </c>
      <c r="C102" s="27">
        <v>42</v>
      </c>
      <c r="D102" s="28">
        <v>1</v>
      </c>
      <c r="E102" s="29">
        <v>4</v>
      </c>
      <c r="F102" s="27">
        <v>12</v>
      </c>
      <c r="G102" s="28">
        <v>0</v>
      </c>
      <c r="H102" s="30">
        <v>1</v>
      </c>
    </row>
    <row r="103" spans="2:8" ht="45" customHeight="1" x14ac:dyDescent="0.2">
      <c r="B103" s="26" t="s">
        <v>35</v>
      </c>
      <c r="C103" s="27">
        <v>27</v>
      </c>
      <c r="D103" s="28">
        <v>1</v>
      </c>
      <c r="E103" s="29">
        <v>19</v>
      </c>
      <c r="F103" s="27">
        <v>9</v>
      </c>
      <c r="G103" s="28">
        <v>0</v>
      </c>
      <c r="H103" s="30">
        <v>4</v>
      </c>
    </row>
    <row r="104" spans="2:8" ht="45" customHeight="1" x14ac:dyDescent="0.2">
      <c r="B104" s="26" t="s">
        <v>201</v>
      </c>
      <c r="C104" s="27">
        <v>33</v>
      </c>
      <c r="D104" s="28">
        <v>2</v>
      </c>
      <c r="E104" s="29">
        <v>12</v>
      </c>
      <c r="F104" s="27">
        <v>13</v>
      </c>
      <c r="G104" s="28">
        <v>0</v>
      </c>
      <c r="H104" s="30">
        <v>0</v>
      </c>
    </row>
    <row r="105" spans="2:8" ht="45" customHeight="1" x14ac:dyDescent="0.2">
      <c r="B105" s="26" t="s">
        <v>36</v>
      </c>
      <c r="C105" s="27">
        <v>30</v>
      </c>
      <c r="D105" s="28">
        <v>14</v>
      </c>
      <c r="E105" s="29">
        <v>3</v>
      </c>
      <c r="F105" s="27">
        <v>13</v>
      </c>
      <c r="G105" s="28">
        <v>0</v>
      </c>
      <c r="H105" s="30">
        <v>0</v>
      </c>
    </row>
    <row r="106" spans="2:8" ht="45" customHeight="1" x14ac:dyDescent="0.2">
      <c r="B106" s="26" t="s">
        <v>37</v>
      </c>
      <c r="C106" s="27">
        <v>30</v>
      </c>
      <c r="D106" s="28">
        <v>14</v>
      </c>
      <c r="E106" s="29">
        <v>3</v>
      </c>
      <c r="F106" s="27">
        <v>13</v>
      </c>
      <c r="G106" s="28">
        <v>0</v>
      </c>
      <c r="H106" s="30">
        <v>0</v>
      </c>
    </row>
    <row r="107" spans="2:8" ht="45" customHeight="1" x14ac:dyDescent="0.2">
      <c r="B107" s="26" t="s">
        <v>38</v>
      </c>
      <c r="C107" s="27">
        <v>27</v>
      </c>
      <c r="D107" s="28">
        <v>6</v>
      </c>
      <c r="E107" s="29">
        <v>14</v>
      </c>
      <c r="F107" s="27">
        <v>8</v>
      </c>
      <c r="G107" s="28">
        <v>0</v>
      </c>
      <c r="H107" s="30">
        <v>5</v>
      </c>
    </row>
    <row r="108" spans="2:8" ht="45" customHeight="1" x14ac:dyDescent="0.2">
      <c r="B108" s="26" t="s">
        <v>39</v>
      </c>
      <c r="C108" s="27">
        <v>31</v>
      </c>
      <c r="D108" s="28">
        <v>9</v>
      </c>
      <c r="E108" s="29">
        <v>7</v>
      </c>
      <c r="F108" s="27">
        <v>7</v>
      </c>
      <c r="G108" s="28">
        <v>2</v>
      </c>
      <c r="H108" s="30">
        <v>4</v>
      </c>
    </row>
    <row r="109" spans="2:8" ht="45" customHeight="1" x14ac:dyDescent="0.2">
      <c r="B109" s="26" t="s">
        <v>40</v>
      </c>
      <c r="C109" s="27">
        <v>29</v>
      </c>
      <c r="D109" s="28">
        <v>10</v>
      </c>
      <c r="E109" s="29">
        <v>8</v>
      </c>
      <c r="F109" s="27">
        <v>9</v>
      </c>
      <c r="G109" s="28">
        <v>2</v>
      </c>
      <c r="H109" s="30">
        <v>2</v>
      </c>
    </row>
    <row r="110" spans="2:8" ht="45" customHeight="1" x14ac:dyDescent="0.2">
      <c r="B110" s="26" t="s">
        <v>41</v>
      </c>
      <c r="C110" s="27">
        <v>33</v>
      </c>
      <c r="D110" s="28">
        <v>14</v>
      </c>
      <c r="E110" s="29">
        <v>0</v>
      </c>
      <c r="F110" s="27">
        <v>13</v>
      </c>
      <c r="G110" s="28">
        <v>0</v>
      </c>
      <c r="H110" s="30">
        <v>0</v>
      </c>
    </row>
    <row r="111" spans="2:8" ht="45" customHeight="1" x14ac:dyDescent="0.2">
      <c r="B111" s="26" t="s">
        <v>42</v>
      </c>
      <c r="C111" s="27">
        <v>20</v>
      </c>
      <c r="D111" s="28">
        <v>14</v>
      </c>
      <c r="E111" s="29">
        <v>13</v>
      </c>
      <c r="F111" s="27">
        <v>10</v>
      </c>
      <c r="G111" s="28">
        <v>0</v>
      </c>
      <c r="H111" s="30">
        <v>3</v>
      </c>
    </row>
    <row r="112" spans="2:8" ht="45" customHeight="1" x14ac:dyDescent="0.2">
      <c r="B112" s="26" t="s">
        <v>43</v>
      </c>
      <c r="C112" s="27">
        <v>26</v>
      </c>
      <c r="D112" s="28">
        <v>14</v>
      </c>
      <c r="E112" s="29">
        <v>6</v>
      </c>
      <c r="F112" s="27">
        <v>13</v>
      </c>
      <c r="G112" s="28">
        <v>0</v>
      </c>
      <c r="H112" s="30">
        <v>0</v>
      </c>
    </row>
    <row r="113" spans="2:8" ht="45" customHeight="1" x14ac:dyDescent="0.2">
      <c r="B113" s="26" t="s">
        <v>44</v>
      </c>
      <c r="C113" s="27">
        <v>44</v>
      </c>
      <c r="D113" s="28">
        <v>0</v>
      </c>
      <c r="E113" s="29">
        <v>3</v>
      </c>
      <c r="F113" s="27">
        <v>13</v>
      </c>
      <c r="G113" s="28">
        <v>0</v>
      </c>
      <c r="H113" s="30">
        <v>0</v>
      </c>
    </row>
    <row r="114" spans="2:8" ht="45" customHeight="1" x14ac:dyDescent="0.2">
      <c r="B114" s="26" t="s">
        <v>45</v>
      </c>
      <c r="C114" s="27">
        <v>29</v>
      </c>
      <c r="D114" s="28">
        <v>5</v>
      </c>
      <c r="E114" s="29">
        <v>13</v>
      </c>
      <c r="F114" s="27">
        <v>12</v>
      </c>
      <c r="G114" s="28">
        <v>0</v>
      </c>
      <c r="H114" s="30">
        <v>1</v>
      </c>
    </row>
    <row r="115" spans="2:8" ht="45" customHeight="1" x14ac:dyDescent="0.2">
      <c r="B115" s="26" t="s">
        <v>46</v>
      </c>
      <c r="C115" s="27">
        <v>42</v>
      </c>
      <c r="D115" s="28">
        <v>1</v>
      </c>
      <c r="E115" s="29">
        <v>4</v>
      </c>
      <c r="F115" s="27">
        <v>13</v>
      </c>
      <c r="G115" s="28">
        <v>0</v>
      </c>
      <c r="H115" s="30">
        <v>0</v>
      </c>
    </row>
    <row r="116" spans="2:8" ht="45" customHeight="1" x14ac:dyDescent="0.2">
      <c r="B116" s="26" t="s">
        <v>47</v>
      </c>
      <c r="C116" s="27">
        <v>29</v>
      </c>
      <c r="D116" s="28">
        <v>14</v>
      </c>
      <c r="E116" s="29">
        <v>4</v>
      </c>
      <c r="F116" s="27">
        <v>13</v>
      </c>
      <c r="G116" s="28">
        <v>0</v>
      </c>
      <c r="H116" s="30">
        <v>0</v>
      </c>
    </row>
    <row r="117" spans="2:8" ht="45" customHeight="1" x14ac:dyDescent="0.2">
      <c r="B117" s="26" t="s">
        <v>48</v>
      </c>
      <c r="C117" s="27">
        <v>32</v>
      </c>
      <c r="D117" s="28">
        <v>14</v>
      </c>
      <c r="E117" s="29">
        <v>1</v>
      </c>
      <c r="F117" s="27">
        <v>13</v>
      </c>
      <c r="G117" s="28">
        <v>0</v>
      </c>
      <c r="H117" s="30">
        <v>0</v>
      </c>
    </row>
    <row r="118" spans="2:8" ht="45" customHeight="1" x14ac:dyDescent="0.2">
      <c r="B118" s="26" t="s">
        <v>49</v>
      </c>
      <c r="C118" s="27">
        <v>33</v>
      </c>
      <c r="D118" s="28">
        <v>9</v>
      </c>
      <c r="E118" s="29">
        <v>5</v>
      </c>
      <c r="F118" s="27">
        <v>13</v>
      </c>
      <c r="G118" s="28">
        <v>0</v>
      </c>
      <c r="H118" s="30">
        <v>0</v>
      </c>
    </row>
    <row r="119" spans="2:8" ht="45" customHeight="1" x14ac:dyDescent="0.2">
      <c r="B119" s="26" t="s">
        <v>50</v>
      </c>
      <c r="C119" s="27">
        <v>31</v>
      </c>
      <c r="D119" s="28">
        <v>14</v>
      </c>
      <c r="E119" s="29">
        <v>2</v>
      </c>
      <c r="F119" s="27">
        <v>13</v>
      </c>
      <c r="G119" s="28">
        <v>0</v>
      </c>
      <c r="H119" s="30">
        <v>0</v>
      </c>
    </row>
    <row r="120" spans="2:8" ht="45" customHeight="1" x14ac:dyDescent="0.2">
      <c r="B120" s="26" t="s">
        <v>51</v>
      </c>
      <c r="C120" s="27">
        <v>33</v>
      </c>
      <c r="D120" s="28">
        <v>5</v>
      </c>
      <c r="E120" s="29">
        <v>9</v>
      </c>
      <c r="F120" s="27">
        <v>13</v>
      </c>
      <c r="G120" s="28">
        <v>0</v>
      </c>
      <c r="H120" s="30">
        <v>0</v>
      </c>
    </row>
    <row r="121" spans="2:8" ht="45" customHeight="1" x14ac:dyDescent="0.2">
      <c r="B121" s="26" t="s">
        <v>52</v>
      </c>
      <c r="C121" s="27">
        <v>25</v>
      </c>
      <c r="D121" s="28">
        <v>14</v>
      </c>
      <c r="E121" s="29">
        <v>7</v>
      </c>
      <c r="F121" s="27">
        <v>1</v>
      </c>
      <c r="G121" s="28">
        <v>7</v>
      </c>
      <c r="H121" s="30">
        <v>4</v>
      </c>
    </row>
    <row r="122" spans="2:8" ht="45" customHeight="1" x14ac:dyDescent="0.2">
      <c r="B122" s="26" t="s">
        <v>53</v>
      </c>
      <c r="C122" s="27">
        <v>31</v>
      </c>
      <c r="D122" s="28">
        <v>16</v>
      </c>
      <c r="E122" s="29">
        <v>0</v>
      </c>
      <c r="F122" s="27">
        <v>12</v>
      </c>
      <c r="G122" s="28">
        <v>1</v>
      </c>
      <c r="H122" s="30">
        <v>0</v>
      </c>
    </row>
    <row r="123" spans="2:8" ht="45" customHeight="1" x14ac:dyDescent="0.2">
      <c r="B123" s="26" t="s">
        <v>54</v>
      </c>
      <c r="C123" s="27">
        <v>29</v>
      </c>
      <c r="D123" s="28">
        <v>6</v>
      </c>
      <c r="E123" s="29">
        <v>12</v>
      </c>
      <c r="F123" s="27">
        <v>11</v>
      </c>
      <c r="G123" s="28">
        <v>0</v>
      </c>
      <c r="H123" s="30">
        <v>2</v>
      </c>
    </row>
    <row r="124" spans="2:8" ht="45" customHeight="1" x14ac:dyDescent="0.2">
      <c r="B124" s="26" t="s">
        <v>202</v>
      </c>
      <c r="C124" s="27">
        <v>33</v>
      </c>
      <c r="D124" s="28">
        <v>2</v>
      </c>
      <c r="E124" s="29">
        <v>12</v>
      </c>
      <c r="F124" s="27">
        <v>13</v>
      </c>
      <c r="G124" s="28">
        <v>0</v>
      </c>
      <c r="H124" s="30">
        <v>0</v>
      </c>
    </row>
    <row r="125" spans="2:8" ht="45" customHeight="1" x14ac:dyDescent="0.2">
      <c r="B125" s="26" t="s">
        <v>55</v>
      </c>
      <c r="C125" s="27">
        <v>32</v>
      </c>
      <c r="D125" s="28">
        <v>13</v>
      </c>
      <c r="E125" s="29">
        <v>2</v>
      </c>
      <c r="F125" s="27">
        <v>13</v>
      </c>
      <c r="G125" s="28">
        <v>0</v>
      </c>
      <c r="H125" s="30">
        <v>0</v>
      </c>
    </row>
    <row r="126" spans="2:8" ht="45" customHeight="1" x14ac:dyDescent="0.2">
      <c r="B126" s="26" t="s">
        <v>56</v>
      </c>
      <c r="C126" s="27">
        <v>31</v>
      </c>
      <c r="D126" s="28">
        <v>14</v>
      </c>
      <c r="E126" s="29">
        <v>1</v>
      </c>
      <c r="F126" s="27">
        <v>12</v>
      </c>
      <c r="G126" s="28">
        <v>0</v>
      </c>
      <c r="H126" s="30">
        <v>0</v>
      </c>
    </row>
    <row r="127" spans="2:8" ht="45" customHeight="1" x14ac:dyDescent="0.2">
      <c r="B127" s="26" t="s">
        <v>57</v>
      </c>
      <c r="C127" s="27">
        <v>35</v>
      </c>
      <c r="D127" s="28">
        <v>0</v>
      </c>
      <c r="E127" s="29">
        <v>12</v>
      </c>
      <c r="F127" s="27">
        <v>9</v>
      </c>
      <c r="G127" s="28">
        <v>0</v>
      </c>
      <c r="H127" s="30">
        <v>4</v>
      </c>
    </row>
    <row r="128" spans="2:8" ht="45" customHeight="1" x14ac:dyDescent="0.2">
      <c r="B128" s="26" t="s">
        <v>58</v>
      </c>
      <c r="C128" s="27">
        <v>25</v>
      </c>
      <c r="D128" s="28">
        <v>16</v>
      </c>
      <c r="E128" s="29">
        <v>6</v>
      </c>
      <c r="F128" s="27">
        <v>8</v>
      </c>
      <c r="G128" s="28">
        <v>1</v>
      </c>
      <c r="H128" s="30">
        <v>4</v>
      </c>
    </row>
    <row r="129" spans="2:8" ht="45" customHeight="1" x14ac:dyDescent="0.2">
      <c r="B129" s="26" t="s">
        <v>59</v>
      </c>
      <c r="C129" s="27">
        <v>33</v>
      </c>
      <c r="D129" s="28">
        <v>14</v>
      </c>
      <c r="E129" s="29">
        <v>0</v>
      </c>
      <c r="F129" s="27">
        <v>13</v>
      </c>
      <c r="G129" s="28">
        <v>0</v>
      </c>
      <c r="H129" s="30">
        <v>0</v>
      </c>
    </row>
    <row r="130" spans="2:8" ht="45" customHeight="1" x14ac:dyDescent="0.2">
      <c r="B130" s="26" t="s">
        <v>60</v>
      </c>
      <c r="C130" s="27">
        <v>41</v>
      </c>
      <c r="D130" s="28">
        <v>0</v>
      </c>
      <c r="E130" s="29">
        <v>6</v>
      </c>
      <c r="F130" s="27">
        <v>13</v>
      </c>
      <c r="G130" s="28">
        <v>0</v>
      </c>
      <c r="H130" s="30">
        <v>0</v>
      </c>
    </row>
    <row r="131" spans="2:8" ht="45" customHeight="1" x14ac:dyDescent="0.2">
      <c r="B131" s="26" t="s">
        <v>61</v>
      </c>
      <c r="C131" s="27">
        <v>29</v>
      </c>
      <c r="D131" s="28">
        <v>14</v>
      </c>
      <c r="E131" s="29">
        <v>4</v>
      </c>
      <c r="F131" s="27">
        <v>12</v>
      </c>
      <c r="G131" s="28">
        <v>1</v>
      </c>
      <c r="H131" s="30">
        <v>0</v>
      </c>
    </row>
    <row r="132" spans="2:8" ht="45" customHeight="1" x14ac:dyDescent="0.2">
      <c r="B132" s="26" t="s">
        <v>62</v>
      </c>
      <c r="C132" s="27">
        <v>33</v>
      </c>
      <c r="D132" s="28">
        <v>14</v>
      </c>
      <c r="E132" s="29">
        <v>0</v>
      </c>
      <c r="F132" s="27">
        <v>13</v>
      </c>
      <c r="G132" s="28">
        <v>0</v>
      </c>
      <c r="H132" s="30">
        <v>0</v>
      </c>
    </row>
    <row r="133" spans="2:8" ht="45" customHeight="1" x14ac:dyDescent="0.2">
      <c r="B133" s="26" t="s">
        <v>63</v>
      </c>
      <c r="C133" s="27">
        <v>26</v>
      </c>
      <c r="D133" s="28">
        <v>13</v>
      </c>
      <c r="E133" s="29">
        <v>8</v>
      </c>
      <c r="F133" s="27">
        <v>7</v>
      </c>
      <c r="G133" s="28">
        <v>3</v>
      </c>
      <c r="H133" s="30">
        <v>3</v>
      </c>
    </row>
    <row r="134" spans="2:8" ht="45" customHeight="1" x14ac:dyDescent="0.2">
      <c r="B134" s="26" t="s">
        <v>64</v>
      </c>
      <c r="C134" s="27">
        <v>32</v>
      </c>
      <c r="D134" s="28">
        <v>14</v>
      </c>
      <c r="E134" s="29">
        <v>1</v>
      </c>
      <c r="F134" s="27">
        <v>13</v>
      </c>
      <c r="G134" s="28">
        <v>0</v>
      </c>
      <c r="H134" s="30">
        <v>0</v>
      </c>
    </row>
    <row r="135" spans="2:8" ht="45" customHeight="1" x14ac:dyDescent="0.2">
      <c r="B135" s="36" t="s">
        <v>65</v>
      </c>
      <c r="C135" s="27">
        <v>33</v>
      </c>
      <c r="D135" s="28">
        <v>12</v>
      </c>
      <c r="E135" s="29">
        <v>2</v>
      </c>
      <c r="F135" s="27">
        <v>13</v>
      </c>
      <c r="G135" s="28">
        <v>0</v>
      </c>
      <c r="H135" s="30">
        <v>0</v>
      </c>
    </row>
    <row r="136" spans="2:8" ht="45" customHeight="1" x14ac:dyDescent="0.2">
      <c r="B136" s="36" t="s">
        <v>66</v>
      </c>
      <c r="C136" s="27">
        <v>31</v>
      </c>
      <c r="D136" s="28">
        <v>1</v>
      </c>
      <c r="E136" s="29">
        <v>15</v>
      </c>
      <c r="F136" s="27">
        <v>13</v>
      </c>
      <c r="G136" s="28">
        <v>0</v>
      </c>
      <c r="H136" s="30">
        <v>0</v>
      </c>
    </row>
    <row r="137" spans="2:8" ht="45" customHeight="1" x14ac:dyDescent="0.2">
      <c r="B137" s="36" t="s">
        <v>67</v>
      </c>
      <c r="C137" s="27">
        <v>37</v>
      </c>
      <c r="D137" s="28">
        <v>3</v>
      </c>
      <c r="E137" s="29">
        <v>7</v>
      </c>
      <c r="F137" s="27">
        <v>11</v>
      </c>
      <c r="G137" s="28">
        <v>1</v>
      </c>
      <c r="H137" s="30">
        <v>1</v>
      </c>
    </row>
    <row r="138" spans="2:8" ht="45" customHeight="1" x14ac:dyDescent="0.2">
      <c r="B138" s="36" t="s">
        <v>68</v>
      </c>
      <c r="C138" s="27">
        <v>32</v>
      </c>
      <c r="D138" s="28">
        <v>12</v>
      </c>
      <c r="E138" s="29">
        <v>3</v>
      </c>
      <c r="F138" s="27">
        <v>12</v>
      </c>
      <c r="G138" s="28">
        <v>1</v>
      </c>
      <c r="H138" s="30">
        <v>0</v>
      </c>
    </row>
    <row r="139" spans="2:8" ht="45" customHeight="1" x14ac:dyDescent="0.2">
      <c r="B139" s="36" t="s">
        <v>69</v>
      </c>
      <c r="C139" s="27">
        <v>32</v>
      </c>
      <c r="D139" s="28">
        <v>12</v>
      </c>
      <c r="E139" s="29">
        <v>3</v>
      </c>
      <c r="F139" s="27">
        <v>13</v>
      </c>
      <c r="G139" s="28">
        <v>0</v>
      </c>
      <c r="H139" s="30">
        <v>0</v>
      </c>
    </row>
    <row r="140" spans="2:8" ht="45" customHeight="1" x14ac:dyDescent="0.2">
      <c r="B140" s="36" t="s">
        <v>70</v>
      </c>
      <c r="C140" s="27">
        <v>33</v>
      </c>
      <c r="D140" s="28">
        <v>10</v>
      </c>
      <c r="E140" s="29">
        <v>4</v>
      </c>
      <c r="F140" s="27">
        <v>13</v>
      </c>
      <c r="G140" s="28">
        <v>0</v>
      </c>
      <c r="H140" s="30">
        <v>0</v>
      </c>
    </row>
    <row r="141" spans="2:8" ht="45" customHeight="1" x14ac:dyDescent="0.2">
      <c r="B141" s="36" t="s">
        <v>71</v>
      </c>
      <c r="C141" s="27">
        <v>31</v>
      </c>
      <c r="D141" s="28">
        <v>14</v>
      </c>
      <c r="E141" s="29">
        <v>2</v>
      </c>
      <c r="F141" s="27">
        <v>13</v>
      </c>
      <c r="G141" s="28">
        <v>0</v>
      </c>
      <c r="H141" s="30">
        <v>0</v>
      </c>
    </row>
    <row r="142" spans="2:8" ht="45" customHeight="1" x14ac:dyDescent="0.2">
      <c r="B142" s="36" t="s">
        <v>72</v>
      </c>
      <c r="C142" s="27">
        <v>33</v>
      </c>
      <c r="D142" s="28">
        <v>13</v>
      </c>
      <c r="E142" s="29">
        <v>1</v>
      </c>
      <c r="F142" s="27">
        <v>13</v>
      </c>
      <c r="G142" s="28">
        <v>0</v>
      </c>
      <c r="H142" s="30">
        <v>0</v>
      </c>
    </row>
    <row r="143" spans="2:8" ht="45" customHeight="1" x14ac:dyDescent="0.2">
      <c r="B143" s="36" t="s">
        <v>73</v>
      </c>
      <c r="C143" s="27">
        <v>34</v>
      </c>
      <c r="D143" s="28">
        <v>0</v>
      </c>
      <c r="E143" s="29">
        <v>13</v>
      </c>
      <c r="F143" s="27">
        <v>13</v>
      </c>
      <c r="G143" s="28">
        <v>0</v>
      </c>
      <c r="H143" s="30">
        <v>0</v>
      </c>
    </row>
    <row r="144" spans="2:8" ht="45" customHeight="1" x14ac:dyDescent="0.2">
      <c r="B144" s="36" t="s">
        <v>74</v>
      </c>
      <c r="C144" s="27">
        <v>33</v>
      </c>
      <c r="D144" s="28">
        <v>12</v>
      </c>
      <c r="E144" s="29">
        <v>2</v>
      </c>
      <c r="F144" s="27">
        <v>13</v>
      </c>
      <c r="G144" s="28">
        <v>0</v>
      </c>
      <c r="H144" s="30">
        <v>0</v>
      </c>
    </row>
    <row r="145" spans="2:8" ht="45" customHeight="1" x14ac:dyDescent="0.2">
      <c r="B145" s="36" t="s">
        <v>203</v>
      </c>
      <c r="C145" s="27">
        <v>32</v>
      </c>
      <c r="D145" s="28">
        <v>0</v>
      </c>
      <c r="E145" s="29">
        <v>15</v>
      </c>
      <c r="F145" s="27">
        <v>13</v>
      </c>
      <c r="G145" s="28">
        <v>0</v>
      </c>
      <c r="H145" s="30">
        <v>0</v>
      </c>
    </row>
    <row r="146" spans="2:8" ht="45" customHeight="1" x14ac:dyDescent="0.2">
      <c r="B146" s="36" t="s">
        <v>75</v>
      </c>
      <c r="C146" s="27">
        <v>28</v>
      </c>
      <c r="D146" s="28">
        <v>14</v>
      </c>
      <c r="E146" s="29">
        <v>5</v>
      </c>
      <c r="F146" s="27">
        <v>11</v>
      </c>
      <c r="G146" s="28">
        <v>1</v>
      </c>
      <c r="H146" s="30">
        <v>1</v>
      </c>
    </row>
    <row r="147" spans="2:8" ht="45" customHeight="1" x14ac:dyDescent="0.2">
      <c r="B147" s="36" t="s">
        <v>76</v>
      </c>
      <c r="C147" s="27">
        <v>33</v>
      </c>
      <c r="D147" s="28">
        <v>6</v>
      </c>
      <c r="E147" s="29">
        <v>8</v>
      </c>
      <c r="F147" s="27">
        <v>9</v>
      </c>
      <c r="G147" s="28">
        <v>2</v>
      </c>
      <c r="H147" s="30">
        <v>2</v>
      </c>
    </row>
    <row r="148" spans="2:8" ht="45" customHeight="1" x14ac:dyDescent="0.2">
      <c r="B148" s="37" t="s">
        <v>77</v>
      </c>
      <c r="C148" s="32">
        <v>31</v>
      </c>
      <c r="D148" s="33">
        <v>5</v>
      </c>
      <c r="E148" s="34">
        <v>10</v>
      </c>
      <c r="F148" s="32">
        <v>7</v>
      </c>
      <c r="G148" s="33">
        <v>1</v>
      </c>
      <c r="H148" s="35">
        <v>4</v>
      </c>
    </row>
    <row r="149" spans="2:8" ht="45" customHeight="1" x14ac:dyDescent="0.2">
      <c r="B149" s="37" t="s">
        <v>78</v>
      </c>
      <c r="C149" s="32">
        <v>23</v>
      </c>
      <c r="D149" s="33">
        <v>18</v>
      </c>
      <c r="E149" s="34">
        <v>6</v>
      </c>
      <c r="F149" s="32">
        <v>0</v>
      </c>
      <c r="G149" s="33">
        <v>9</v>
      </c>
      <c r="H149" s="35">
        <v>4</v>
      </c>
    </row>
    <row r="150" spans="2:8" ht="45" customHeight="1" x14ac:dyDescent="0.2">
      <c r="B150" s="37" t="s">
        <v>79</v>
      </c>
      <c r="C150" s="32">
        <v>33</v>
      </c>
      <c r="D150" s="33">
        <v>13</v>
      </c>
      <c r="E150" s="34">
        <v>1</v>
      </c>
      <c r="F150" s="32">
        <v>13</v>
      </c>
      <c r="G150" s="33">
        <v>0</v>
      </c>
      <c r="H150" s="35">
        <v>0</v>
      </c>
    </row>
    <row r="151" spans="2:8" ht="45" customHeight="1" x14ac:dyDescent="0.2">
      <c r="B151" s="37" t="s">
        <v>80</v>
      </c>
      <c r="C151" s="32">
        <v>32</v>
      </c>
      <c r="D151" s="33">
        <v>5</v>
      </c>
      <c r="E151" s="34">
        <v>10</v>
      </c>
      <c r="F151" s="32">
        <v>12</v>
      </c>
      <c r="G151" s="33">
        <v>0</v>
      </c>
      <c r="H151" s="35">
        <v>1</v>
      </c>
    </row>
    <row r="152" spans="2:8" ht="45" customHeight="1" x14ac:dyDescent="0.2">
      <c r="B152" s="26" t="s">
        <v>81</v>
      </c>
      <c r="C152" s="32">
        <v>32</v>
      </c>
      <c r="D152" s="33">
        <v>12</v>
      </c>
      <c r="E152" s="34">
        <v>3</v>
      </c>
      <c r="F152" s="32">
        <v>13</v>
      </c>
      <c r="G152" s="33">
        <v>0</v>
      </c>
      <c r="H152" s="35">
        <v>0</v>
      </c>
    </row>
    <row r="153" spans="2:8" ht="45" customHeight="1" x14ac:dyDescent="0.2">
      <c r="B153" s="26" t="s">
        <v>82</v>
      </c>
      <c r="C153" s="32">
        <v>34</v>
      </c>
      <c r="D153" s="33">
        <v>9</v>
      </c>
      <c r="E153" s="34">
        <v>4</v>
      </c>
      <c r="F153" s="32">
        <v>13</v>
      </c>
      <c r="G153" s="33">
        <v>0</v>
      </c>
      <c r="H153" s="35">
        <v>0</v>
      </c>
    </row>
    <row r="154" spans="2:8" ht="45" customHeight="1" x14ac:dyDescent="0.2">
      <c r="B154" s="37" t="s">
        <v>83</v>
      </c>
      <c r="C154" s="32">
        <v>31</v>
      </c>
      <c r="D154" s="33">
        <v>7</v>
      </c>
      <c r="E154" s="34">
        <v>9</v>
      </c>
      <c r="F154" s="32">
        <v>7</v>
      </c>
      <c r="G154" s="33">
        <v>3</v>
      </c>
      <c r="H154" s="35">
        <v>3</v>
      </c>
    </row>
    <row r="155" spans="2:8" ht="45" customHeight="1" x14ac:dyDescent="0.2">
      <c r="B155" s="37" t="s">
        <v>84</v>
      </c>
      <c r="C155" s="32">
        <v>30</v>
      </c>
      <c r="D155" s="33">
        <v>12</v>
      </c>
      <c r="E155" s="34">
        <v>5</v>
      </c>
      <c r="F155" s="32">
        <v>11</v>
      </c>
      <c r="G155" s="33">
        <v>0</v>
      </c>
      <c r="H155" s="35">
        <v>2</v>
      </c>
    </row>
    <row r="156" spans="2:8" ht="45" customHeight="1" x14ac:dyDescent="0.2">
      <c r="B156" s="37" t="s">
        <v>85</v>
      </c>
      <c r="C156" s="32">
        <v>32</v>
      </c>
      <c r="D156" s="33">
        <v>13</v>
      </c>
      <c r="E156" s="34">
        <v>2</v>
      </c>
      <c r="F156" s="32">
        <v>12</v>
      </c>
      <c r="G156" s="33">
        <v>0</v>
      </c>
      <c r="H156" s="35">
        <v>1</v>
      </c>
    </row>
    <row r="157" spans="2:8" ht="45" customHeight="1" x14ac:dyDescent="0.2">
      <c r="B157" s="37" t="s">
        <v>86</v>
      </c>
      <c r="C157" s="32">
        <v>42</v>
      </c>
      <c r="D157" s="33">
        <v>1</v>
      </c>
      <c r="E157" s="34">
        <v>4</v>
      </c>
      <c r="F157" s="32">
        <v>11</v>
      </c>
      <c r="G157" s="33">
        <v>0</v>
      </c>
      <c r="H157" s="35">
        <v>2</v>
      </c>
    </row>
    <row r="158" spans="2:8" ht="45" customHeight="1" x14ac:dyDescent="0.2">
      <c r="B158" s="37" t="s">
        <v>87</v>
      </c>
      <c r="C158" s="32">
        <v>34</v>
      </c>
      <c r="D158" s="33">
        <v>2</v>
      </c>
      <c r="E158" s="34">
        <v>11</v>
      </c>
      <c r="F158" s="32">
        <v>13</v>
      </c>
      <c r="G158" s="33">
        <v>0</v>
      </c>
      <c r="H158" s="35">
        <v>0</v>
      </c>
    </row>
    <row r="159" spans="2:8" ht="45" customHeight="1" x14ac:dyDescent="0.2">
      <c r="B159" s="37" t="s">
        <v>88</v>
      </c>
      <c r="C159" s="32">
        <v>29</v>
      </c>
      <c r="D159" s="33">
        <v>1</v>
      </c>
      <c r="E159" s="34">
        <v>17</v>
      </c>
      <c r="F159" s="32">
        <v>7</v>
      </c>
      <c r="G159" s="33">
        <v>1</v>
      </c>
      <c r="H159" s="35">
        <v>5</v>
      </c>
    </row>
    <row r="160" spans="2:8" ht="45" customHeight="1" x14ac:dyDescent="0.2">
      <c r="B160" s="37" t="s">
        <v>89</v>
      </c>
      <c r="C160" s="32">
        <v>38</v>
      </c>
      <c r="D160" s="33">
        <v>0</v>
      </c>
      <c r="E160" s="34">
        <v>9</v>
      </c>
      <c r="F160" s="32">
        <v>11</v>
      </c>
      <c r="G160" s="33">
        <v>0</v>
      </c>
      <c r="H160" s="35">
        <v>2</v>
      </c>
    </row>
    <row r="161" spans="2:8" ht="45" customHeight="1" x14ac:dyDescent="0.2">
      <c r="B161" s="37" t="s">
        <v>90</v>
      </c>
      <c r="C161" s="32">
        <v>46</v>
      </c>
      <c r="D161" s="33">
        <v>0</v>
      </c>
      <c r="E161" s="34">
        <v>1</v>
      </c>
      <c r="F161" s="32">
        <v>13</v>
      </c>
      <c r="G161" s="33">
        <v>0</v>
      </c>
      <c r="H161" s="35">
        <v>0</v>
      </c>
    </row>
    <row r="162" spans="2:8" ht="45" customHeight="1" x14ac:dyDescent="0.2">
      <c r="B162" s="38" t="s">
        <v>160</v>
      </c>
      <c r="C162" s="39">
        <v>31</v>
      </c>
      <c r="D162" s="40">
        <v>16</v>
      </c>
      <c r="E162" s="41">
        <v>0</v>
      </c>
      <c r="F162" s="42">
        <v>13</v>
      </c>
      <c r="G162" s="40">
        <v>0</v>
      </c>
      <c r="H162" s="43">
        <v>0</v>
      </c>
    </row>
    <row r="163" spans="2:8" ht="45" customHeight="1" x14ac:dyDescent="0.2">
      <c r="B163" s="44" t="s">
        <v>161</v>
      </c>
      <c r="C163" s="45">
        <v>28</v>
      </c>
      <c r="D163" s="46">
        <v>15</v>
      </c>
      <c r="E163" s="47">
        <v>4</v>
      </c>
      <c r="F163" s="45">
        <v>12</v>
      </c>
      <c r="G163" s="46">
        <v>1</v>
      </c>
      <c r="H163" s="48">
        <v>0</v>
      </c>
    </row>
    <row r="164" spans="2:8" ht="45" customHeight="1" x14ac:dyDescent="0.2">
      <c r="B164" s="44" t="s">
        <v>204</v>
      </c>
      <c r="C164" s="45">
        <v>30</v>
      </c>
      <c r="D164" s="46">
        <v>1</v>
      </c>
      <c r="E164" s="47">
        <v>16</v>
      </c>
      <c r="F164" s="45">
        <v>13</v>
      </c>
      <c r="G164" s="46">
        <v>0</v>
      </c>
      <c r="H164" s="48">
        <v>0</v>
      </c>
    </row>
    <row r="165" spans="2:8" ht="45" customHeight="1" x14ac:dyDescent="0.2">
      <c r="B165" s="44" t="s">
        <v>162</v>
      </c>
      <c r="C165" s="45">
        <v>45</v>
      </c>
      <c r="D165" s="46">
        <v>1</v>
      </c>
      <c r="E165" s="47">
        <v>1</v>
      </c>
      <c r="F165" s="45">
        <v>13</v>
      </c>
      <c r="G165" s="46">
        <v>0</v>
      </c>
      <c r="H165" s="48">
        <v>0</v>
      </c>
    </row>
    <row r="166" spans="2:8" ht="45" customHeight="1" x14ac:dyDescent="0.2">
      <c r="B166" s="44" t="s">
        <v>163</v>
      </c>
      <c r="C166" s="45">
        <v>32</v>
      </c>
      <c r="D166" s="46">
        <v>14</v>
      </c>
      <c r="E166" s="47">
        <v>0</v>
      </c>
      <c r="F166" s="45">
        <v>13</v>
      </c>
      <c r="G166" s="46">
        <v>0</v>
      </c>
      <c r="H166" s="48">
        <v>0</v>
      </c>
    </row>
    <row r="167" spans="2:8" ht="45" customHeight="1" x14ac:dyDescent="0.2">
      <c r="B167" s="44" t="s">
        <v>164</v>
      </c>
      <c r="C167" s="45">
        <v>46</v>
      </c>
      <c r="D167" s="46">
        <v>1</v>
      </c>
      <c r="E167" s="47">
        <v>0</v>
      </c>
      <c r="F167" s="45">
        <v>13</v>
      </c>
      <c r="G167" s="46">
        <v>0</v>
      </c>
      <c r="H167" s="48">
        <v>0</v>
      </c>
    </row>
    <row r="168" spans="2:8" ht="45" customHeight="1" x14ac:dyDescent="0.2">
      <c r="B168" s="44" t="s">
        <v>165</v>
      </c>
      <c r="C168" s="45">
        <v>31</v>
      </c>
      <c r="D168" s="46">
        <v>4</v>
      </c>
      <c r="E168" s="47">
        <v>12</v>
      </c>
      <c r="F168" s="45">
        <v>13</v>
      </c>
      <c r="G168" s="46">
        <v>0</v>
      </c>
      <c r="H168" s="48">
        <v>0</v>
      </c>
    </row>
    <row r="169" spans="2:8" ht="45" customHeight="1" x14ac:dyDescent="0.2">
      <c r="B169" s="44" t="s">
        <v>166</v>
      </c>
      <c r="C169" s="45">
        <v>32</v>
      </c>
      <c r="D169" s="46">
        <v>15</v>
      </c>
      <c r="E169" s="47">
        <v>0</v>
      </c>
      <c r="F169" s="45">
        <v>13</v>
      </c>
      <c r="G169" s="46">
        <v>0</v>
      </c>
      <c r="H169" s="48">
        <v>0</v>
      </c>
    </row>
    <row r="170" spans="2:8" ht="45" customHeight="1" x14ac:dyDescent="0.2">
      <c r="B170" s="44" t="s">
        <v>168</v>
      </c>
      <c r="C170" s="45">
        <v>32</v>
      </c>
      <c r="D170" s="46">
        <v>11</v>
      </c>
      <c r="E170" s="47">
        <v>4</v>
      </c>
      <c r="F170" s="45">
        <v>13</v>
      </c>
      <c r="G170" s="46">
        <v>0</v>
      </c>
      <c r="H170" s="48">
        <v>0</v>
      </c>
    </row>
    <row r="171" spans="2:8" ht="45" customHeight="1" x14ac:dyDescent="0.2">
      <c r="B171" s="44" t="s">
        <v>169</v>
      </c>
      <c r="C171" s="45">
        <v>32</v>
      </c>
      <c r="D171" s="46">
        <v>3</v>
      </c>
      <c r="E171" s="47">
        <v>12</v>
      </c>
      <c r="F171" s="45">
        <v>13</v>
      </c>
      <c r="G171" s="46">
        <v>0</v>
      </c>
      <c r="H171" s="48">
        <v>0</v>
      </c>
    </row>
    <row r="172" spans="2:8" ht="45" customHeight="1" x14ac:dyDescent="0.2">
      <c r="B172" s="44" t="s">
        <v>170</v>
      </c>
      <c r="C172" s="45">
        <v>30</v>
      </c>
      <c r="D172" s="46">
        <v>12</v>
      </c>
      <c r="E172" s="47">
        <v>5</v>
      </c>
      <c r="F172" s="45">
        <v>13</v>
      </c>
      <c r="G172" s="46">
        <v>0</v>
      </c>
      <c r="H172" s="48">
        <v>0</v>
      </c>
    </row>
    <row r="173" spans="2:8" ht="45" customHeight="1" x14ac:dyDescent="0.2">
      <c r="B173" s="44" t="s">
        <v>171</v>
      </c>
      <c r="C173" s="45">
        <v>30</v>
      </c>
      <c r="D173" s="46">
        <v>13</v>
      </c>
      <c r="E173" s="47">
        <v>3</v>
      </c>
      <c r="F173" s="45">
        <v>13</v>
      </c>
      <c r="G173" s="46">
        <v>0</v>
      </c>
      <c r="H173" s="48">
        <v>0</v>
      </c>
    </row>
    <row r="174" spans="2:8" ht="45" customHeight="1" x14ac:dyDescent="0.2">
      <c r="B174" s="44" t="s">
        <v>172</v>
      </c>
      <c r="C174" s="45">
        <v>31</v>
      </c>
      <c r="D174" s="46">
        <v>15</v>
      </c>
      <c r="E174" s="47">
        <v>1</v>
      </c>
      <c r="F174" s="45">
        <v>12</v>
      </c>
      <c r="G174" s="46">
        <v>0</v>
      </c>
      <c r="H174" s="48">
        <v>1</v>
      </c>
    </row>
    <row r="175" spans="2:8" ht="45" customHeight="1" x14ac:dyDescent="0.2">
      <c r="B175" s="44" t="s">
        <v>173</v>
      </c>
      <c r="C175" s="45">
        <v>32</v>
      </c>
      <c r="D175" s="46">
        <v>15</v>
      </c>
      <c r="E175" s="47">
        <v>0</v>
      </c>
      <c r="F175" s="45">
        <v>13</v>
      </c>
      <c r="G175" s="46">
        <v>0</v>
      </c>
      <c r="H175" s="48">
        <v>0</v>
      </c>
    </row>
    <row r="176" spans="2:8" ht="45" customHeight="1" x14ac:dyDescent="0.2">
      <c r="B176" s="44" t="s">
        <v>174</v>
      </c>
      <c r="C176" s="45">
        <v>32</v>
      </c>
      <c r="D176" s="46">
        <v>15</v>
      </c>
      <c r="E176" s="47">
        <v>0</v>
      </c>
      <c r="F176" s="45">
        <v>13</v>
      </c>
      <c r="G176" s="46">
        <v>0</v>
      </c>
      <c r="H176" s="48">
        <v>0</v>
      </c>
    </row>
    <row r="177" spans="2:8" ht="45" customHeight="1" x14ac:dyDescent="0.2">
      <c r="B177" s="44" t="s">
        <v>175</v>
      </c>
      <c r="C177" s="45">
        <v>31</v>
      </c>
      <c r="D177" s="46">
        <v>11</v>
      </c>
      <c r="E177" s="47">
        <v>4</v>
      </c>
      <c r="F177" s="45">
        <v>13</v>
      </c>
      <c r="G177" s="46">
        <v>0</v>
      </c>
      <c r="H177" s="48">
        <v>0</v>
      </c>
    </row>
    <row r="178" spans="2:8" ht="45" customHeight="1" x14ac:dyDescent="0.2">
      <c r="B178" s="44" t="s">
        <v>176</v>
      </c>
      <c r="C178" s="45">
        <v>30</v>
      </c>
      <c r="D178" s="46">
        <v>15</v>
      </c>
      <c r="E178" s="47">
        <v>1</v>
      </c>
      <c r="F178" s="45">
        <v>12</v>
      </c>
      <c r="G178" s="46">
        <v>0</v>
      </c>
      <c r="H178" s="48">
        <v>1</v>
      </c>
    </row>
    <row r="179" spans="2:8" ht="45" customHeight="1" x14ac:dyDescent="0.2">
      <c r="B179" s="44" t="s">
        <v>177</v>
      </c>
      <c r="C179" s="45">
        <v>27</v>
      </c>
      <c r="D179" s="46">
        <v>13</v>
      </c>
      <c r="E179" s="47">
        <v>7</v>
      </c>
      <c r="F179" s="45">
        <v>6</v>
      </c>
      <c r="G179" s="46">
        <v>4</v>
      </c>
      <c r="H179" s="48">
        <v>3</v>
      </c>
    </row>
    <row r="180" spans="2:8" ht="45" customHeight="1" x14ac:dyDescent="0.2">
      <c r="B180" s="44" t="s">
        <v>178</v>
      </c>
      <c r="C180" s="45">
        <v>28</v>
      </c>
      <c r="D180" s="46">
        <v>0</v>
      </c>
      <c r="E180" s="47">
        <v>19</v>
      </c>
      <c r="F180" s="45">
        <v>6</v>
      </c>
      <c r="G180" s="46">
        <v>0</v>
      </c>
      <c r="H180" s="48">
        <v>7</v>
      </c>
    </row>
    <row r="181" spans="2:8" ht="45" customHeight="1" x14ac:dyDescent="0.2">
      <c r="B181" s="44" t="s">
        <v>179</v>
      </c>
      <c r="C181" s="45">
        <v>34</v>
      </c>
      <c r="D181" s="46">
        <v>2</v>
      </c>
      <c r="E181" s="47">
        <v>11</v>
      </c>
      <c r="F181" s="45">
        <v>13</v>
      </c>
      <c r="G181" s="46">
        <v>0</v>
      </c>
      <c r="H181" s="48">
        <v>0</v>
      </c>
    </row>
    <row r="182" spans="2:8" ht="45" customHeight="1" x14ac:dyDescent="0.2">
      <c r="B182" s="44" t="s">
        <v>180</v>
      </c>
      <c r="C182" s="45">
        <v>32</v>
      </c>
      <c r="D182" s="46">
        <v>5</v>
      </c>
      <c r="E182" s="47">
        <v>10</v>
      </c>
      <c r="F182" s="45">
        <v>13</v>
      </c>
      <c r="G182" s="46">
        <v>0</v>
      </c>
      <c r="H182" s="48">
        <v>0</v>
      </c>
    </row>
    <row r="183" spans="2:8" ht="45" customHeight="1" x14ac:dyDescent="0.2">
      <c r="B183" s="44" t="s">
        <v>181</v>
      </c>
      <c r="C183" s="45">
        <v>23</v>
      </c>
      <c r="D183" s="46">
        <v>2</v>
      </c>
      <c r="E183" s="47">
        <v>22</v>
      </c>
      <c r="F183" s="45">
        <v>9</v>
      </c>
      <c r="G183" s="46">
        <v>0</v>
      </c>
      <c r="H183" s="48">
        <v>4</v>
      </c>
    </row>
    <row r="184" spans="2:8" ht="45" customHeight="1" x14ac:dyDescent="0.2">
      <c r="B184" s="44" t="s">
        <v>182</v>
      </c>
      <c r="C184" s="45">
        <v>46</v>
      </c>
      <c r="D184" s="46">
        <v>1</v>
      </c>
      <c r="E184" s="47">
        <v>0</v>
      </c>
      <c r="F184" s="45">
        <v>13</v>
      </c>
      <c r="G184" s="46">
        <v>0</v>
      </c>
      <c r="H184" s="48">
        <v>0</v>
      </c>
    </row>
    <row r="185" spans="2:8" ht="45" customHeight="1" x14ac:dyDescent="0.2">
      <c r="B185" s="44" t="s">
        <v>183</v>
      </c>
      <c r="C185" s="45">
        <v>27</v>
      </c>
      <c r="D185" s="46">
        <v>16</v>
      </c>
      <c r="E185" s="47">
        <v>4</v>
      </c>
      <c r="F185" s="45">
        <v>13</v>
      </c>
      <c r="G185" s="46">
        <v>0</v>
      </c>
      <c r="H185" s="48">
        <v>0</v>
      </c>
    </row>
    <row r="186" spans="2:8" ht="45" customHeight="1" x14ac:dyDescent="0.2">
      <c r="B186" s="44" t="s">
        <v>184</v>
      </c>
      <c r="C186" s="45">
        <v>28</v>
      </c>
      <c r="D186" s="46">
        <v>15</v>
      </c>
      <c r="E186" s="47">
        <v>3</v>
      </c>
      <c r="F186" s="45">
        <v>13</v>
      </c>
      <c r="G186" s="46">
        <v>0</v>
      </c>
      <c r="H186" s="48">
        <v>0</v>
      </c>
    </row>
    <row r="187" spans="2:8" ht="45" customHeight="1" x14ac:dyDescent="0.2">
      <c r="B187" s="44" t="s">
        <v>185</v>
      </c>
      <c r="C187" s="45">
        <v>28</v>
      </c>
      <c r="D187" s="46">
        <v>1</v>
      </c>
      <c r="E187" s="47">
        <v>17</v>
      </c>
      <c r="F187" s="45">
        <v>11</v>
      </c>
      <c r="G187" s="46">
        <v>0</v>
      </c>
      <c r="H187" s="48">
        <v>1</v>
      </c>
    </row>
    <row r="188" spans="2:8" ht="45" customHeight="1" x14ac:dyDescent="0.2">
      <c r="B188" s="44" t="s">
        <v>186</v>
      </c>
      <c r="C188" s="45">
        <v>26</v>
      </c>
      <c r="D188" s="46">
        <v>10</v>
      </c>
      <c r="E188" s="47">
        <v>11</v>
      </c>
      <c r="F188" s="45">
        <v>2</v>
      </c>
      <c r="G188" s="46">
        <v>2</v>
      </c>
      <c r="H188" s="48">
        <v>9</v>
      </c>
    </row>
    <row r="189" spans="2:8" ht="45" customHeight="1" x14ac:dyDescent="0.2">
      <c r="B189" s="44" t="s">
        <v>187</v>
      </c>
      <c r="C189" s="45">
        <v>31</v>
      </c>
      <c r="D189" s="46">
        <v>14</v>
      </c>
      <c r="E189" s="47">
        <v>1</v>
      </c>
      <c r="F189" s="45">
        <v>13</v>
      </c>
      <c r="G189" s="46">
        <v>0</v>
      </c>
      <c r="H189" s="48">
        <v>0</v>
      </c>
    </row>
    <row r="190" spans="2:8" ht="45" customHeight="1" x14ac:dyDescent="0.2">
      <c r="B190" s="44" t="s">
        <v>188</v>
      </c>
      <c r="C190" s="45">
        <v>28</v>
      </c>
      <c r="D190" s="46">
        <v>14</v>
      </c>
      <c r="E190" s="47">
        <v>3</v>
      </c>
      <c r="F190" s="45">
        <v>13</v>
      </c>
      <c r="G190" s="46">
        <v>0</v>
      </c>
      <c r="H190" s="48">
        <v>0</v>
      </c>
    </row>
    <row r="191" spans="2:8" ht="45" customHeight="1" x14ac:dyDescent="0.2">
      <c r="B191" s="44" t="s">
        <v>189</v>
      </c>
      <c r="C191" s="45">
        <v>35</v>
      </c>
      <c r="D191" s="46">
        <v>0</v>
      </c>
      <c r="E191" s="47">
        <v>11</v>
      </c>
      <c r="F191" s="45">
        <v>9</v>
      </c>
      <c r="G191" s="46">
        <v>0</v>
      </c>
      <c r="H191" s="48">
        <v>4</v>
      </c>
    </row>
    <row r="192" spans="2:8" ht="45" customHeight="1" x14ac:dyDescent="0.2">
      <c r="B192" s="44" t="s">
        <v>190</v>
      </c>
      <c r="C192" s="45">
        <v>28</v>
      </c>
      <c r="D192" s="46">
        <v>9</v>
      </c>
      <c r="E192" s="47">
        <v>8</v>
      </c>
      <c r="F192" s="45">
        <v>5</v>
      </c>
      <c r="G192" s="46">
        <v>3</v>
      </c>
      <c r="H192" s="48">
        <v>5</v>
      </c>
    </row>
    <row r="193" spans="2:8" ht="45" customHeight="1" x14ac:dyDescent="0.2">
      <c r="B193" s="44" t="s">
        <v>191</v>
      </c>
      <c r="C193" s="45">
        <v>28</v>
      </c>
      <c r="D193" s="46">
        <v>14</v>
      </c>
      <c r="E193" s="47">
        <v>5</v>
      </c>
      <c r="F193" s="45">
        <v>13</v>
      </c>
      <c r="G193" s="46">
        <v>0</v>
      </c>
      <c r="H193" s="48">
        <v>0</v>
      </c>
    </row>
    <row r="194" spans="2:8" ht="45" customHeight="1" x14ac:dyDescent="0.2">
      <c r="B194" s="44" t="s">
        <v>192</v>
      </c>
      <c r="C194" s="45">
        <v>30</v>
      </c>
      <c r="D194" s="46">
        <v>15</v>
      </c>
      <c r="E194" s="47">
        <v>2</v>
      </c>
      <c r="F194" s="45">
        <v>13</v>
      </c>
      <c r="G194" s="46">
        <v>0</v>
      </c>
      <c r="H194" s="48">
        <v>0</v>
      </c>
    </row>
    <row r="195" spans="2:8" ht="45" customHeight="1" x14ac:dyDescent="0.2">
      <c r="B195" s="44" t="s">
        <v>193</v>
      </c>
      <c r="C195" s="45">
        <v>44</v>
      </c>
      <c r="D195" s="46">
        <v>1</v>
      </c>
      <c r="E195" s="47">
        <v>2</v>
      </c>
      <c r="F195" s="45">
        <v>12</v>
      </c>
      <c r="G195" s="46">
        <v>0</v>
      </c>
      <c r="H195" s="48">
        <v>1</v>
      </c>
    </row>
    <row r="196" spans="2:8" ht="45" customHeight="1" x14ac:dyDescent="0.2">
      <c r="B196" s="44" t="s">
        <v>194</v>
      </c>
      <c r="C196" s="45">
        <v>30</v>
      </c>
      <c r="D196" s="46">
        <v>12</v>
      </c>
      <c r="E196" s="47">
        <v>5</v>
      </c>
      <c r="F196" s="45">
        <v>13</v>
      </c>
      <c r="G196" s="46">
        <v>0</v>
      </c>
      <c r="H196" s="48">
        <v>0</v>
      </c>
    </row>
    <row r="197" spans="2:8" ht="45" customHeight="1" x14ac:dyDescent="0.2">
      <c r="B197" s="44" t="s">
        <v>195</v>
      </c>
      <c r="C197" s="45">
        <v>33</v>
      </c>
      <c r="D197" s="46">
        <v>3</v>
      </c>
      <c r="E197" s="47">
        <v>11</v>
      </c>
      <c r="F197" s="45">
        <v>13</v>
      </c>
      <c r="G197" s="46">
        <v>0</v>
      </c>
      <c r="H197" s="48">
        <v>0</v>
      </c>
    </row>
    <row r="198" spans="2:8" ht="45" customHeight="1" x14ac:dyDescent="0.2">
      <c r="B198" s="44" t="s">
        <v>196</v>
      </c>
      <c r="C198" s="45">
        <v>27</v>
      </c>
      <c r="D198" s="46">
        <v>15</v>
      </c>
      <c r="E198" s="47">
        <v>5</v>
      </c>
      <c r="F198" s="45">
        <v>12</v>
      </c>
      <c r="G198" s="46">
        <v>0</v>
      </c>
      <c r="H198" s="48">
        <v>1</v>
      </c>
    </row>
    <row r="199" spans="2:8" ht="45" customHeight="1" x14ac:dyDescent="0.2">
      <c r="B199" s="44" t="s">
        <v>197</v>
      </c>
      <c r="C199" s="45">
        <v>31</v>
      </c>
      <c r="D199" s="46">
        <v>2</v>
      </c>
      <c r="E199" s="47">
        <v>14</v>
      </c>
      <c r="F199" s="45">
        <v>13</v>
      </c>
      <c r="G199" s="46">
        <v>0</v>
      </c>
      <c r="H199" s="48">
        <v>0</v>
      </c>
    </row>
    <row r="200" spans="2:8" ht="45" customHeight="1" x14ac:dyDescent="0.2">
      <c r="B200" s="44" t="s">
        <v>205</v>
      </c>
      <c r="C200" s="45">
        <v>27</v>
      </c>
      <c r="D200" s="46">
        <v>14</v>
      </c>
      <c r="E200" s="47">
        <v>6</v>
      </c>
      <c r="F200" s="45">
        <v>13</v>
      </c>
      <c r="G200" s="46">
        <v>0</v>
      </c>
      <c r="H200" s="48">
        <v>0</v>
      </c>
    </row>
    <row r="201" spans="2:8" ht="45" customHeight="1" x14ac:dyDescent="0.2">
      <c r="B201" s="44" t="s">
        <v>206</v>
      </c>
      <c r="C201" s="45">
        <v>28</v>
      </c>
      <c r="D201" s="46">
        <v>14</v>
      </c>
      <c r="E201" s="47">
        <v>5</v>
      </c>
      <c r="F201" s="45">
        <v>13</v>
      </c>
      <c r="G201" s="46">
        <v>0</v>
      </c>
      <c r="H201" s="48">
        <v>0</v>
      </c>
    </row>
    <row r="202" spans="2:8" ht="45" customHeight="1" x14ac:dyDescent="0.2">
      <c r="B202" s="44" t="s">
        <v>207</v>
      </c>
      <c r="C202" s="45">
        <v>32</v>
      </c>
      <c r="D202" s="46">
        <v>13</v>
      </c>
      <c r="E202" s="47">
        <v>2</v>
      </c>
      <c r="F202" s="45">
        <v>13</v>
      </c>
      <c r="G202" s="46">
        <v>0</v>
      </c>
      <c r="H202" s="48">
        <v>0</v>
      </c>
    </row>
    <row r="203" spans="2:8" ht="45" customHeight="1" x14ac:dyDescent="0.2">
      <c r="B203" s="44" t="s">
        <v>208</v>
      </c>
      <c r="C203" s="45">
        <v>32</v>
      </c>
      <c r="D203" s="46">
        <v>14</v>
      </c>
      <c r="E203" s="47">
        <v>1</v>
      </c>
      <c r="F203" s="45">
        <v>13</v>
      </c>
      <c r="G203" s="46">
        <v>0</v>
      </c>
      <c r="H203" s="48">
        <v>0</v>
      </c>
    </row>
    <row r="204" spans="2:8" ht="45" customHeight="1" x14ac:dyDescent="0.2">
      <c r="B204" s="44" t="s">
        <v>209</v>
      </c>
      <c r="C204" s="45">
        <v>27</v>
      </c>
      <c r="D204" s="46">
        <v>12</v>
      </c>
      <c r="E204" s="47">
        <v>7</v>
      </c>
      <c r="F204" s="45">
        <v>3</v>
      </c>
      <c r="G204" s="46">
        <v>4</v>
      </c>
      <c r="H204" s="48">
        <v>5</v>
      </c>
    </row>
    <row r="205" spans="2:8" ht="45" customHeight="1" x14ac:dyDescent="0.2">
      <c r="B205" s="44" t="s">
        <v>210</v>
      </c>
      <c r="C205" s="45">
        <v>33</v>
      </c>
      <c r="D205" s="46">
        <v>13</v>
      </c>
      <c r="E205" s="47">
        <v>0</v>
      </c>
      <c r="F205" s="45">
        <v>13</v>
      </c>
      <c r="G205" s="46">
        <v>0</v>
      </c>
      <c r="H205" s="48">
        <v>0</v>
      </c>
    </row>
    <row r="206" spans="2:8" ht="45" customHeight="1" x14ac:dyDescent="0.2">
      <c r="B206" s="44" t="s">
        <v>211</v>
      </c>
      <c r="C206" s="45">
        <v>30</v>
      </c>
      <c r="D206" s="46">
        <v>13</v>
      </c>
      <c r="E206" s="47">
        <v>4</v>
      </c>
      <c r="F206" s="45">
        <v>12</v>
      </c>
      <c r="G206" s="46">
        <v>0</v>
      </c>
      <c r="H206" s="48">
        <v>1</v>
      </c>
    </row>
    <row r="207" spans="2:8" ht="45" customHeight="1" x14ac:dyDescent="0.2">
      <c r="B207" s="44" t="s">
        <v>212</v>
      </c>
      <c r="C207" s="45">
        <v>25</v>
      </c>
      <c r="D207" s="46">
        <v>14</v>
      </c>
      <c r="E207" s="47">
        <v>8</v>
      </c>
      <c r="F207" s="45">
        <v>11</v>
      </c>
      <c r="G207" s="46">
        <v>0</v>
      </c>
      <c r="H207" s="48">
        <v>2</v>
      </c>
    </row>
    <row r="208" spans="2:8" ht="45" customHeight="1" x14ac:dyDescent="0.2">
      <c r="B208" s="44" t="s">
        <v>213</v>
      </c>
      <c r="C208" s="45">
        <v>29</v>
      </c>
      <c r="D208" s="46">
        <v>14</v>
      </c>
      <c r="E208" s="47">
        <v>4</v>
      </c>
      <c r="F208" s="45">
        <v>12</v>
      </c>
      <c r="G208" s="46">
        <v>0</v>
      </c>
      <c r="H208" s="48">
        <v>1</v>
      </c>
    </row>
    <row r="209" spans="2:8" ht="45" customHeight="1" x14ac:dyDescent="0.2">
      <c r="B209" s="44" t="s">
        <v>214</v>
      </c>
      <c r="C209" s="45">
        <v>27</v>
      </c>
      <c r="D209" s="46">
        <v>13</v>
      </c>
      <c r="E209" s="47">
        <v>7</v>
      </c>
      <c r="F209" s="45">
        <v>13</v>
      </c>
      <c r="G209" s="46">
        <v>0</v>
      </c>
      <c r="H209" s="48">
        <v>0</v>
      </c>
    </row>
    <row r="210" spans="2:8" ht="45" customHeight="1" x14ac:dyDescent="0.2">
      <c r="B210" s="44" t="s">
        <v>215</v>
      </c>
      <c r="C210" s="45">
        <v>26</v>
      </c>
      <c r="D210" s="46">
        <v>14</v>
      </c>
      <c r="E210" s="47">
        <v>6</v>
      </c>
      <c r="F210" s="45">
        <v>5</v>
      </c>
      <c r="G210" s="46">
        <v>3</v>
      </c>
      <c r="H210" s="48">
        <v>5</v>
      </c>
    </row>
    <row r="211" spans="2:8" ht="45" customHeight="1" x14ac:dyDescent="0.2">
      <c r="B211" s="44" t="s">
        <v>216</v>
      </c>
      <c r="C211" s="45">
        <v>36</v>
      </c>
      <c r="D211" s="46">
        <v>0</v>
      </c>
      <c r="E211" s="47">
        <v>11</v>
      </c>
      <c r="F211" s="45">
        <v>8</v>
      </c>
      <c r="G211" s="46">
        <v>0</v>
      </c>
      <c r="H211" s="48">
        <v>5</v>
      </c>
    </row>
    <row r="212" spans="2:8" ht="45" customHeight="1" x14ac:dyDescent="0.2">
      <c r="B212" s="44" t="s">
        <v>217</v>
      </c>
      <c r="C212" s="45">
        <v>26</v>
      </c>
      <c r="D212" s="46">
        <v>15</v>
      </c>
      <c r="E212" s="47">
        <v>6</v>
      </c>
      <c r="F212" s="45">
        <v>13</v>
      </c>
      <c r="G212" s="46">
        <v>0</v>
      </c>
      <c r="H212" s="48">
        <v>0</v>
      </c>
    </row>
    <row r="213" spans="2:8" ht="45" customHeight="1" x14ac:dyDescent="0.2">
      <c r="B213" s="44" t="s">
        <v>218</v>
      </c>
      <c r="C213" s="45">
        <v>25</v>
      </c>
      <c r="D213" s="46">
        <v>16</v>
      </c>
      <c r="E213" s="47">
        <v>6</v>
      </c>
      <c r="F213" s="45">
        <v>11</v>
      </c>
      <c r="G213" s="46">
        <v>0</v>
      </c>
      <c r="H213" s="48">
        <v>2</v>
      </c>
    </row>
    <row r="214" spans="2:8" ht="45" customHeight="1" x14ac:dyDescent="0.2">
      <c r="B214" s="44" t="s">
        <v>219</v>
      </c>
      <c r="C214" s="45">
        <v>23</v>
      </c>
      <c r="D214" s="46">
        <v>16</v>
      </c>
      <c r="E214" s="47">
        <v>8</v>
      </c>
      <c r="F214" s="45">
        <v>11</v>
      </c>
      <c r="G214" s="46">
        <v>0</v>
      </c>
      <c r="H214" s="48">
        <v>2</v>
      </c>
    </row>
    <row r="215" spans="2:8" ht="45" customHeight="1" x14ac:dyDescent="0.2">
      <c r="B215" s="44" t="s">
        <v>220</v>
      </c>
      <c r="C215" s="45">
        <v>31</v>
      </c>
      <c r="D215" s="46">
        <v>12</v>
      </c>
      <c r="E215" s="47">
        <v>4</v>
      </c>
      <c r="F215" s="45">
        <v>12</v>
      </c>
      <c r="G215" s="46">
        <v>0</v>
      </c>
      <c r="H215" s="48">
        <v>1</v>
      </c>
    </row>
    <row r="216" spans="2:8" ht="45" customHeight="1" x14ac:dyDescent="0.2">
      <c r="B216" s="44" t="s">
        <v>221</v>
      </c>
      <c r="C216" s="45">
        <v>31</v>
      </c>
      <c r="D216" s="46">
        <v>15</v>
      </c>
      <c r="E216" s="47">
        <v>1</v>
      </c>
      <c r="F216" s="45">
        <v>13</v>
      </c>
      <c r="G216" s="46">
        <v>0</v>
      </c>
      <c r="H216" s="48">
        <v>0</v>
      </c>
    </row>
    <row r="217" spans="2:8" ht="45" customHeight="1" x14ac:dyDescent="0.2">
      <c r="B217" s="44" t="s">
        <v>224</v>
      </c>
      <c r="C217" s="45">
        <v>32</v>
      </c>
      <c r="D217" s="46">
        <v>1</v>
      </c>
      <c r="E217" s="47">
        <v>14</v>
      </c>
      <c r="F217" s="45">
        <v>5</v>
      </c>
      <c r="G217" s="46">
        <v>0</v>
      </c>
      <c r="H217" s="48">
        <v>8</v>
      </c>
    </row>
    <row r="218" spans="2:8" ht="45" customHeight="1" x14ac:dyDescent="0.2">
      <c r="B218" s="44" t="s">
        <v>222</v>
      </c>
      <c r="C218" s="45">
        <v>30</v>
      </c>
      <c r="D218" s="46">
        <v>15</v>
      </c>
      <c r="E218" s="47">
        <v>2</v>
      </c>
      <c r="F218" s="45">
        <v>13</v>
      </c>
      <c r="G218" s="46">
        <v>0</v>
      </c>
      <c r="H218" s="48">
        <v>0</v>
      </c>
    </row>
    <row r="219" spans="2:8" ht="45" customHeight="1" x14ac:dyDescent="0.2">
      <c r="B219" s="44" t="s">
        <v>223</v>
      </c>
      <c r="C219" s="45">
        <v>41</v>
      </c>
      <c r="D219" s="46">
        <v>0</v>
      </c>
      <c r="E219" s="47">
        <v>6</v>
      </c>
      <c r="F219" s="45">
        <v>9</v>
      </c>
      <c r="G219" s="46">
        <v>0</v>
      </c>
      <c r="H219" s="48">
        <v>4</v>
      </c>
    </row>
    <row r="220" spans="2:8" ht="45" customHeight="1" x14ac:dyDescent="0.2">
      <c r="B220" s="44" t="s">
        <v>225</v>
      </c>
      <c r="C220" s="45">
        <v>22</v>
      </c>
      <c r="D220" s="46">
        <v>15</v>
      </c>
      <c r="E220" s="47">
        <v>10</v>
      </c>
      <c r="F220" s="45">
        <v>10</v>
      </c>
      <c r="G220" s="46">
        <v>0</v>
      </c>
      <c r="H220" s="48">
        <v>3</v>
      </c>
    </row>
    <row r="221" spans="2:8" ht="45" customHeight="1" x14ac:dyDescent="0.2">
      <c r="B221" s="44" t="s">
        <v>226</v>
      </c>
      <c r="C221" s="45">
        <v>27</v>
      </c>
      <c r="D221" s="46">
        <v>15</v>
      </c>
      <c r="E221" s="47">
        <v>5</v>
      </c>
      <c r="F221" s="45">
        <v>13</v>
      </c>
      <c r="G221" s="46">
        <v>0</v>
      </c>
      <c r="H221" s="48">
        <v>0</v>
      </c>
    </row>
    <row r="222" spans="2:8" ht="45" customHeight="1" x14ac:dyDescent="0.2">
      <c r="B222" s="44" t="s">
        <v>227</v>
      </c>
      <c r="C222" s="45">
        <v>27</v>
      </c>
      <c r="D222" s="46">
        <v>13</v>
      </c>
      <c r="E222" s="47">
        <v>7</v>
      </c>
      <c r="F222" s="45">
        <v>13</v>
      </c>
      <c r="G222" s="46">
        <v>0</v>
      </c>
      <c r="H222" s="48">
        <v>0</v>
      </c>
    </row>
    <row r="223" spans="2:8" ht="45" customHeight="1" x14ac:dyDescent="0.2">
      <c r="B223" s="44" t="s">
        <v>228</v>
      </c>
      <c r="C223" s="45">
        <v>25</v>
      </c>
      <c r="D223" s="46">
        <v>8</v>
      </c>
      <c r="E223" s="47">
        <v>14</v>
      </c>
      <c r="F223" s="45">
        <v>13</v>
      </c>
      <c r="G223" s="46">
        <v>0</v>
      </c>
      <c r="H223" s="48">
        <v>0</v>
      </c>
    </row>
    <row r="224" spans="2:8" ht="45" customHeight="1" x14ac:dyDescent="0.2">
      <c r="B224" s="44" t="s">
        <v>229</v>
      </c>
      <c r="C224" s="45">
        <v>32</v>
      </c>
      <c r="D224" s="46">
        <v>3</v>
      </c>
      <c r="E224" s="47">
        <v>11</v>
      </c>
      <c r="F224" s="45">
        <v>5</v>
      </c>
      <c r="G224" s="46">
        <v>1</v>
      </c>
      <c r="H224" s="48">
        <v>6</v>
      </c>
    </row>
    <row r="225" spans="2:8" ht="45" customHeight="1" x14ac:dyDescent="0.2">
      <c r="B225" s="44" t="s">
        <v>230</v>
      </c>
      <c r="C225" s="45">
        <v>30</v>
      </c>
      <c r="D225" s="46">
        <v>15</v>
      </c>
      <c r="E225" s="47">
        <v>2</v>
      </c>
      <c r="F225" s="45">
        <v>13</v>
      </c>
      <c r="G225" s="46">
        <v>0</v>
      </c>
      <c r="H225" s="48">
        <v>0</v>
      </c>
    </row>
    <row r="226" spans="2:8" ht="45" customHeight="1" x14ac:dyDescent="0.2">
      <c r="B226" s="44" t="s">
        <v>231</v>
      </c>
      <c r="C226" s="45">
        <v>28</v>
      </c>
      <c r="D226" s="46">
        <v>14</v>
      </c>
      <c r="E226" s="47">
        <v>4</v>
      </c>
      <c r="F226" s="45">
        <v>12</v>
      </c>
      <c r="G226" s="46">
        <v>0</v>
      </c>
      <c r="H226" s="48">
        <v>0</v>
      </c>
    </row>
    <row r="227" spans="2:8" ht="45" customHeight="1" x14ac:dyDescent="0.2">
      <c r="B227" s="44" t="s">
        <v>232</v>
      </c>
      <c r="C227" s="45">
        <v>31</v>
      </c>
      <c r="D227" s="46">
        <v>14</v>
      </c>
      <c r="E227" s="47">
        <v>2</v>
      </c>
      <c r="F227" s="45">
        <v>13</v>
      </c>
      <c r="G227" s="46">
        <v>0</v>
      </c>
      <c r="H227" s="48">
        <v>0</v>
      </c>
    </row>
    <row r="228" spans="2:8" ht="45" customHeight="1" x14ac:dyDescent="0.2">
      <c r="B228" s="44" t="s">
        <v>233</v>
      </c>
      <c r="C228" s="45">
        <v>26</v>
      </c>
      <c r="D228" s="46">
        <v>15</v>
      </c>
      <c r="E228" s="47">
        <v>6</v>
      </c>
      <c r="F228" s="45">
        <v>11</v>
      </c>
      <c r="G228" s="46">
        <v>0</v>
      </c>
      <c r="H228" s="48">
        <v>2</v>
      </c>
    </row>
    <row r="229" spans="2:8" ht="45" customHeight="1" x14ac:dyDescent="0.2">
      <c r="B229" s="44" t="s">
        <v>234</v>
      </c>
      <c r="C229" s="45">
        <v>30</v>
      </c>
      <c r="D229" s="46">
        <v>14</v>
      </c>
      <c r="E229" s="47">
        <v>3</v>
      </c>
      <c r="F229" s="45">
        <v>13</v>
      </c>
      <c r="G229" s="46">
        <v>0</v>
      </c>
      <c r="H229" s="48">
        <v>0</v>
      </c>
    </row>
    <row r="230" spans="2:8" ht="45" customHeight="1" x14ac:dyDescent="0.2">
      <c r="B230" s="52" t="s">
        <v>235</v>
      </c>
      <c r="C230" s="49">
        <v>32</v>
      </c>
      <c r="D230" s="50">
        <v>14</v>
      </c>
      <c r="E230" s="51">
        <v>1</v>
      </c>
      <c r="F230" s="49">
        <v>13</v>
      </c>
      <c r="G230" s="50">
        <v>0</v>
      </c>
      <c r="H230" s="53">
        <v>0</v>
      </c>
    </row>
    <row r="231" spans="2:8" ht="45" customHeight="1" x14ac:dyDescent="0.2">
      <c r="B231" s="52" t="s">
        <v>236</v>
      </c>
      <c r="C231" s="49">
        <v>31</v>
      </c>
      <c r="D231" s="50">
        <v>14</v>
      </c>
      <c r="E231" s="51">
        <v>2</v>
      </c>
      <c r="F231" s="49">
        <v>13</v>
      </c>
      <c r="G231" s="50">
        <v>0</v>
      </c>
      <c r="H231" s="53">
        <v>0</v>
      </c>
    </row>
    <row r="232" spans="2:8" ht="45" customHeight="1" x14ac:dyDescent="0.2">
      <c r="B232" s="52" t="s">
        <v>237</v>
      </c>
      <c r="C232" s="49">
        <v>42</v>
      </c>
      <c r="D232" s="50">
        <v>0</v>
      </c>
      <c r="E232" s="51">
        <v>5</v>
      </c>
      <c r="F232" s="49">
        <v>10</v>
      </c>
      <c r="G232" s="50">
        <v>0</v>
      </c>
      <c r="H232" s="53">
        <v>3</v>
      </c>
    </row>
    <row r="233" spans="2:8" ht="45" customHeight="1" x14ac:dyDescent="0.2">
      <c r="B233" s="52" t="s">
        <v>238</v>
      </c>
      <c r="C233" s="49">
        <v>43</v>
      </c>
      <c r="D233" s="50">
        <v>0</v>
      </c>
      <c r="E233" s="51">
        <v>4</v>
      </c>
      <c r="F233" s="49">
        <v>11</v>
      </c>
      <c r="G233" s="50">
        <v>0</v>
      </c>
      <c r="H233" s="53">
        <v>2</v>
      </c>
    </row>
    <row r="234" spans="2:8" ht="45" customHeight="1" x14ac:dyDescent="0.2">
      <c r="B234" s="52" t="s">
        <v>239</v>
      </c>
      <c r="C234" s="49">
        <v>44</v>
      </c>
      <c r="D234" s="50">
        <v>0</v>
      </c>
      <c r="E234" s="51">
        <v>3</v>
      </c>
      <c r="F234" s="49">
        <v>12</v>
      </c>
      <c r="G234" s="50">
        <v>0</v>
      </c>
      <c r="H234" s="53">
        <v>1</v>
      </c>
    </row>
    <row r="235" spans="2:8" ht="45" customHeight="1" x14ac:dyDescent="0.2">
      <c r="B235" s="52" t="s">
        <v>240</v>
      </c>
      <c r="C235" s="49">
        <v>46</v>
      </c>
      <c r="D235" s="50">
        <v>0</v>
      </c>
      <c r="E235" s="51">
        <v>1</v>
      </c>
      <c r="F235" s="49">
        <v>13</v>
      </c>
      <c r="G235" s="50">
        <v>0</v>
      </c>
      <c r="H235" s="53">
        <v>0</v>
      </c>
    </row>
    <row r="236" spans="2:8" ht="45" customHeight="1" x14ac:dyDescent="0.2">
      <c r="B236" s="52" t="s">
        <v>241</v>
      </c>
      <c r="C236" s="49">
        <v>29</v>
      </c>
      <c r="D236" s="50">
        <v>14</v>
      </c>
      <c r="E236" s="51">
        <v>4</v>
      </c>
      <c r="F236" s="49">
        <v>11</v>
      </c>
      <c r="G236" s="50">
        <v>0</v>
      </c>
      <c r="H236" s="53">
        <v>2</v>
      </c>
    </row>
    <row r="237" spans="2:8" ht="45" customHeight="1" x14ac:dyDescent="0.2">
      <c r="B237" s="52" t="s">
        <v>242</v>
      </c>
      <c r="C237" s="49">
        <v>27</v>
      </c>
      <c r="D237" s="50">
        <v>0</v>
      </c>
      <c r="E237" s="51">
        <v>20</v>
      </c>
      <c r="F237" s="49">
        <v>9</v>
      </c>
      <c r="G237" s="50">
        <v>0</v>
      </c>
      <c r="H237" s="53">
        <v>4</v>
      </c>
    </row>
    <row r="238" spans="2:8" ht="45" customHeight="1" x14ac:dyDescent="0.2">
      <c r="B238" s="52" t="s">
        <v>243</v>
      </c>
      <c r="C238" s="49">
        <v>30</v>
      </c>
      <c r="D238" s="50">
        <v>14</v>
      </c>
      <c r="E238" s="51">
        <v>3</v>
      </c>
      <c r="F238" s="49">
        <v>13</v>
      </c>
      <c r="G238" s="50">
        <v>0</v>
      </c>
      <c r="H238" s="53">
        <v>0</v>
      </c>
    </row>
    <row r="239" spans="2:8" ht="45" customHeight="1" x14ac:dyDescent="0.2">
      <c r="B239" s="52" t="s">
        <v>244</v>
      </c>
      <c r="C239" s="49">
        <v>29</v>
      </c>
      <c r="D239" s="50">
        <v>12</v>
      </c>
      <c r="E239" s="51">
        <v>5</v>
      </c>
      <c r="F239" s="49">
        <v>5</v>
      </c>
      <c r="G239" s="50">
        <v>5</v>
      </c>
      <c r="H239" s="53">
        <v>3</v>
      </c>
    </row>
    <row r="240" spans="2:8" ht="45" customHeight="1" x14ac:dyDescent="0.2">
      <c r="B240" s="52" t="s">
        <v>245</v>
      </c>
      <c r="C240" s="49">
        <v>29</v>
      </c>
      <c r="D240" s="50">
        <v>13</v>
      </c>
      <c r="E240" s="51">
        <v>5</v>
      </c>
      <c r="F240" s="49">
        <v>13</v>
      </c>
      <c r="G240" s="50">
        <v>0</v>
      </c>
      <c r="H240" s="53">
        <v>0</v>
      </c>
    </row>
    <row r="241" spans="1:9" ht="45" customHeight="1" x14ac:dyDescent="0.2">
      <c r="B241" s="52" t="s">
        <v>246</v>
      </c>
      <c r="C241" s="49">
        <v>43</v>
      </c>
      <c r="D241" s="50">
        <v>0</v>
      </c>
      <c r="E241" s="51">
        <v>4</v>
      </c>
      <c r="F241" s="49">
        <v>13</v>
      </c>
      <c r="G241" s="50">
        <v>0</v>
      </c>
      <c r="H241" s="53">
        <v>0</v>
      </c>
    </row>
    <row r="242" spans="1:9" ht="45" customHeight="1" x14ac:dyDescent="0.2">
      <c r="B242" s="52" t="s">
        <v>247</v>
      </c>
      <c r="C242" s="49">
        <v>42</v>
      </c>
      <c r="D242" s="50">
        <v>1</v>
      </c>
      <c r="E242" s="51">
        <v>4</v>
      </c>
      <c r="F242" s="49">
        <v>12</v>
      </c>
      <c r="G242" s="50">
        <v>0</v>
      </c>
      <c r="H242" s="53">
        <v>1</v>
      </c>
    </row>
    <row r="243" spans="1:9" ht="45" customHeight="1" x14ac:dyDescent="0.2">
      <c r="B243" s="52" t="s">
        <v>248</v>
      </c>
      <c r="C243" s="49">
        <v>32</v>
      </c>
      <c r="D243" s="50">
        <v>10</v>
      </c>
      <c r="E243" s="51">
        <v>5</v>
      </c>
      <c r="F243" s="49">
        <v>13</v>
      </c>
      <c r="G243" s="50">
        <v>0</v>
      </c>
      <c r="H243" s="53">
        <v>0</v>
      </c>
    </row>
    <row r="244" spans="1:9" ht="45" customHeight="1" x14ac:dyDescent="0.2">
      <c r="B244" s="52" t="s">
        <v>250</v>
      </c>
      <c r="C244" s="49">
        <v>27</v>
      </c>
      <c r="D244" s="50">
        <v>14</v>
      </c>
      <c r="E244" s="51">
        <v>6</v>
      </c>
      <c r="F244" s="49">
        <v>11</v>
      </c>
      <c r="G244" s="50">
        <v>0</v>
      </c>
      <c r="H244" s="53">
        <v>2</v>
      </c>
    </row>
    <row r="245" spans="1:9" ht="45" customHeight="1" x14ac:dyDescent="0.2">
      <c r="B245" s="52" t="s">
        <v>251</v>
      </c>
      <c r="C245" s="49">
        <v>33</v>
      </c>
      <c r="D245" s="50">
        <v>0</v>
      </c>
      <c r="E245" s="51">
        <v>14</v>
      </c>
      <c r="F245" s="49">
        <v>13</v>
      </c>
      <c r="G245" s="50">
        <v>0</v>
      </c>
      <c r="H245" s="53">
        <v>0</v>
      </c>
    </row>
    <row r="246" spans="1:9" ht="45" customHeight="1" x14ac:dyDescent="0.2">
      <c r="B246" s="52" t="s">
        <v>252</v>
      </c>
      <c r="C246" s="49">
        <v>29</v>
      </c>
      <c r="D246" s="50">
        <v>14</v>
      </c>
      <c r="E246" s="51">
        <v>4</v>
      </c>
      <c r="F246" s="49">
        <v>13</v>
      </c>
      <c r="G246" s="50">
        <v>0</v>
      </c>
      <c r="H246" s="53">
        <v>0</v>
      </c>
    </row>
    <row r="247" spans="1:9" ht="45" customHeight="1" x14ac:dyDescent="0.2">
      <c r="B247" s="52" t="s">
        <v>253</v>
      </c>
      <c r="C247" s="49">
        <v>39</v>
      </c>
      <c r="D247" s="50">
        <v>0</v>
      </c>
      <c r="E247" s="51">
        <v>8</v>
      </c>
      <c r="F247" s="49">
        <v>11</v>
      </c>
      <c r="G247" s="50">
        <v>0</v>
      </c>
      <c r="H247" s="53">
        <v>2</v>
      </c>
    </row>
    <row r="248" spans="1:9" ht="45" customHeight="1" x14ac:dyDescent="0.2">
      <c r="B248" s="52" t="s">
        <v>254</v>
      </c>
      <c r="C248" s="49">
        <v>31</v>
      </c>
      <c r="D248" s="50">
        <v>14</v>
      </c>
      <c r="E248" s="51">
        <v>2</v>
      </c>
      <c r="F248" s="49">
        <v>13</v>
      </c>
      <c r="G248" s="50">
        <v>0</v>
      </c>
      <c r="H248" s="53">
        <v>0</v>
      </c>
    </row>
    <row r="249" spans="1:9" ht="45" customHeight="1" x14ac:dyDescent="0.2">
      <c r="B249" s="52" t="s">
        <v>258</v>
      </c>
      <c r="C249" s="49">
        <v>29</v>
      </c>
      <c r="D249" s="50">
        <v>16</v>
      </c>
      <c r="E249" s="51">
        <v>2</v>
      </c>
      <c r="F249" s="49">
        <v>13</v>
      </c>
      <c r="G249" s="50">
        <v>0</v>
      </c>
      <c r="H249" s="53">
        <v>0</v>
      </c>
    </row>
    <row r="250" spans="1:9" ht="45" customHeight="1" x14ac:dyDescent="0.2">
      <c r="B250" s="52" t="s">
        <v>260</v>
      </c>
      <c r="C250" s="49">
        <v>31</v>
      </c>
      <c r="D250" s="50">
        <v>15</v>
      </c>
      <c r="E250" s="51">
        <v>1</v>
      </c>
      <c r="F250" s="49">
        <v>13</v>
      </c>
      <c r="G250" s="50">
        <v>0</v>
      </c>
      <c r="H250" s="53">
        <v>0</v>
      </c>
    </row>
    <row r="251" spans="1:9" ht="45" customHeight="1" thickBot="1" x14ac:dyDescent="0.25">
      <c r="B251" s="52" t="s">
        <v>257</v>
      </c>
      <c r="C251" s="49">
        <v>23</v>
      </c>
      <c r="D251" s="50">
        <v>17</v>
      </c>
      <c r="E251" s="51">
        <v>7</v>
      </c>
      <c r="F251" s="49">
        <v>0</v>
      </c>
      <c r="G251" s="50">
        <v>11</v>
      </c>
      <c r="H251" s="53">
        <v>2</v>
      </c>
    </row>
    <row r="252" spans="1:9" s="8" customFormat="1" ht="60" customHeight="1" thickTop="1" thickBot="1" x14ac:dyDescent="0.25">
      <c r="A252" s="7"/>
      <c r="B252" s="15" t="s">
        <v>4</v>
      </c>
      <c r="C252" s="16">
        <f t="shared" ref="C252:H252" si="0">SUM(C4:C251)</f>
        <v>7919</v>
      </c>
      <c r="D252" s="17">
        <f t="shared" si="0"/>
        <v>2316</v>
      </c>
      <c r="E252" s="18">
        <f t="shared" si="0"/>
        <v>1349</v>
      </c>
      <c r="F252" s="16">
        <f t="shared" si="0"/>
        <v>2845</v>
      </c>
      <c r="G252" s="17">
        <f t="shared" si="0"/>
        <v>89</v>
      </c>
      <c r="H252" s="18">
        <f t="shared" si="0"/>
        <v>241</v>
      </c>
      <c r="I252" s="7"/>
    </row>
    <row r="253" spans="1:9" s="8" customFormat="1" ht="60" customHeight="1" thickTop="1" thickBot="1" x14ac:dyDescent="0.25">
      <c r="A253" s="7"/>
      <c r="B253" s="15" t="s">
        <v>5</v>
      </c>
      <c r="C253" s="59">
        <f t="shared" ref="C253:H253" si="1">(C252)/248</f>
        <v>31.931451612903224</v>
      </c>
      <c r="D253" s="60">
        <f t="shared" si="1"/>
        <v>9.3387096774193541</v>
      </c>
      <c r="E253" s="61">
        <f t="shared" si="1"/>
        <v>5.439516129032258</v>
      </c>
      <c r="F253" s="59">
        <f t="shared" si="1"/>
        <v>11.471774193548388</v>
      </c>
      <c r="G253" s="60">
        <f t="shared" si="1"/>
        <v>0.3588709677419355</v>
      </c>
      <c r="H253" s="61">
        <f t="shared" si="1"/>
        <v>0.97177419354838712</v>
      </c>
      <c r="I253" s="7"/>
    </row>
    <row r="254" spans="1:9" s="8" customFormat="1" ht="60" customHeight="1" thickTop="1" thickBot="1" x14ac:dyDescent="0.25">
      <c r="A254" s="7"/>
      <c r="B254" s="19" t="s">
        <v>28</v>
      </c>
      <c r="C254" s="62">
        <f>(C252)/11584</f>
        <v>0.68361533149171272</v>
      </c>
      <c r="D254" s="63">
        <f>(D252)/11584</f>
        <v>0.19993093922651933</v>
      </c>
      <c r="E254" s="64">
        <f>(E252)/11584</f>
        <v>0.11645372928176796</v>
      </c>
      <c r="F254" s="62">
        <f>(F252)/3175</f>
        <v>0.89606299212598428</v>
      </c>
      <c r="G254" s="63">
        <f>(G252)/3175</f>
        <v>2.8031496062992125E-2</v>
      </c>
      <c r="H254" s="65">
        <f>(H252)/3175</f>
        <v>7.5905511811023618E-2</v>
      </c>
      <c r="I254" s="7"/>
    </row>
    <row r="255" spans="1:9" ht="18" thickTop="1" thickBot="1" x14ac:dyDescent="0.25"/>
  </sheetData>
  <mergeCells count="2">
    <mergeCell ref="C2:E2"/>
    <mergeCell ref="F2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9E26-479D-F247-9088-A935DE6659C9}">
  <sheetPr>
    <tabColor theme="5" tint="0.39997558519241921"/>
  </sheetPr>
  <dimension ref="A1:I21"/>
  <sheetViews>
    <sheetView zoomScale="60" zoomScaleNormal="60" workbookViewId="0">
      <selection activeCell="C20" sqref="C20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s="2" customFormat="1" ht="45" customHeight="1" thickTop="1" x14ac:dyDescent="0.2">
      <c r="B3" s="26" t="s">
        <v>130</v>
      </c>
      <c r="C3" s="27">
        <v>33</v>
      </c>
      <c r="D3" s="28">
        <v>0</v>
      </c>
      <c r="E3" s="29">
        <v>14</v>
      </c>
      <c r="F3" s="27">
        <v>13</v>
      </c>
      <c r="G3" s="28">
        <v>0</v>
      </c>
      <c r="H3" s="30">
        <v>0</v>
      </c>
    </row>
    <row r="4" spans="1:9" s="2" customFormat="1" ht="45" customHeight="1" x14ac:dyDescent="0.2">
      <c r="B4" s="26" t="s">
        <v>139</v>
      </c>
      <c r="C4" s="27">
        <v>45</v>
      </c>
      <c r="D4" s="28">
        <v>0</v>
      </c>
      <c r="E4" s="29">
        <v>1</v>
      </c>
      <c r="F4" s="27">
        <v>13</v>
      </c>
      <c r="G4" s="28">
        <v>0</v>
      </c>
      <c r="H4" s="30">
        <v>0</v>
      </c>
    </row>
    <row r="5" spans="1:9" s="2" customFormat="1" ht="45" customHeight="1" x14ac:dyDescent="0.2">
      <c r="B5" s="26" t="s">
        <v>144</v>
      </c>
      <c r="C5" s="27">
        <v>45</v>
      </c>
      <c r="D5" s="28">
        <v>0</v>
      </c>
      <c r="E5" s="29">
        <v>1</v>
      </c>
      <c r="F5" s="27">
        <v>12</v>
      </c>
      <c r="G5" s="28">
        <v>0</v>
      </c>
      <c r="H5" s="30">
        <v>0</v>
      </c>
    </row>
    <row r="6" spans="1:9" s="2" customFormat="1" ht="45" customHeight="1" x14ac:dyDescent="0.2">
      <c r="B6" s="31" t="s">
        <v>155</v>
      </c>
      <c r="C6" s="32">
        <v>45</v>
      </c>
      <c r="D6" s="33">
        <v>0</v>
      </c>
      <c r="E6" s="34">
        <v>1</v>
      </c>
      <c r="F6" s="32">
        <v>12</v>
      </c>
      <c r="G6" s="33">
        <v>0</v>
      </c>
      <c r="H6" s="35">
        <v>0</v>
      </c>
    </row>
    <row r="7" spans="1:9" s="2" customFormat="1" ht="45" customHeight="1" x14ac:dyDescent="0.2">
      <c r="B7" s="26" t="s">
        <v>6</v>
      </c>
      <c r="C7" s="27">
        <v>46</v>
      </c>
      <c r="D7" s="28">
        <v>0</v>
      </c>
      <c r="E7" s="29">
        <v>1</v>
      </c>
      <c r="F7" s="27">
        <v>13</v>
      </c>
      <c r="G7" s="28">
        <v>0</v>
      </c>
      <c r="H7" s="30">
        <v>0</v>
      </c>
    </row>
    <row r="8" spans="1:9" s="2" customFormat="1" ht="45" customHeight="1" x14ac:dyDescent="0.2">
      <c r="B8" s="26" t="s">
        <v>16</v>
      </c>
      <c r="C8" s="27">
        <v>46</v>
      </c>
      <c r="D8" s="28">
        <v>1</v>
      </c>
      <c r="E8" s="29">
        <v>0</v>
      </c>
      <c r="F8" s="27">
        <v>13</v>
      </c>
      <c r="G8" s="28">
        <v>0</v>
      </c>
      <c r="H8" s="30">
        <v>0</v>
      </c>
    </row>
    <row r="9" spans="1:9" s="2" customFormat="1" ht="45" customHeight="1" x14ac:dyDescent="0.2">
      <c r="B9" s="26" t="s">
        <v>29</v>
      </c>
      <c r="C9" s="27">
        <v>46</v>
      </c>
      <c r="D9" s="28">
        <v>1</v>
      </c>
      <c r="E9" s="29">
        <v>0</v>
      </c>
      <c r="F9" s="27">
        <v>13</v>
      </c>
      <c r="G9" s="28">
        <v>0</v>
      </c>
      <c r="H9" s="30">
        <v>0</v>
      </c>
    </row>
    <row r="10" spans="1:9" s="2" customFormat="1" ht="45" customHeight="1" x14ac:dyDescent="0.2">
      <c r="B10" s="26" t="s">
        <v>46</v>
      </c>
      <c r="C10" s="27">
        <v>42</v>
      </c>
      <c r="D10" s="28">
        <v>1</v>
      </c>
      <c r="E10" s="29">
        <v>4</v>
      </c>
      <c r="F10" s="27">
        <v>13</v>
      </c>
      <c r="G10" s="28">
        <v>0</v>
      </c>
      <c r="H10" s="30">
        <v>0</v>
      </c>
    </row>
    <row r="11" spans="1:9" s="2" customFormat="1" ht="45" customHeight="1" x14ac:dyDescent="0.2">
      <c r="B11" s="36" t="s">
        <v>70</v>
      </c>
      <c r="C11" s="27">
        <v>33</v>
      </c>
      <c r="D11" s="28">
        <v>10</v>
      </c>
      <c r="E11" s="29">
        <v>4</v>
      </c>
      <c r="F11" s="27">
        <v>13</v>
      </c>
      <c r="G11" s="28">
        <v>0</v>
      </c>
      <c r="H11" s="30">
        <v>0</v>
      </c>
    </row>
    <row r="12" spans="1:9" s="2" customFormat="1" ht="45" customHeight="1" x14ac:dyDescent="0.2">
      <c r="B12" s="36" t="s">
        <v>73</v>
      </c>
      <c r="C12" s="27">
        <v>34</v>
      </c>
      <c r="D12" s="28">
        <v>0</v>
      </c>
      <c r="E12" s="29">
        <v>13</v>
      </c>
      <c r="F12" s="27">
        <v>13</v>
      </c>
      <c r="G12" s="28">
        <v>0</v>
      </c>
      <c r="H12" s="30">
        <v>0</v>
      </c>
    </row>
    <row r="13" spans="1:9" s="2" customFormat="1" ht="45" customHeight="1" x14ac:dyDescent="0.2">
      <c r="B13" s="37" t="s">
        <v>87</v>
      </c>
      <c r="C13" s="32">
        <v>34</v>
      </c>
      <c r="D13" s="33">
        <v>2</v>
      </c>
      <c r="E13" s="34">
        <v>11</v>
      </c>
      <c r="F13" s="32">
        <v>13</v>
      </c>
      <c r="G13" s="33">
        <v>0</v>
      </c>
      <c r="H13" s="35">
        <v>0</v>
      </c>
    </row>
    <row r="14" spans="1:9" s="2" customFormat="1" ht="45" customHeight="1" x14ac:dyDescent="0.2">
      <c r="B14" s="44" t="s">
        <v>175</v>
      </c>
      <c r="C14" s="45">
        <v>31</v>
      </c>
      <c r="D14" s="46">
        <v>11</v>
      </c>
      <c r="E14" s="47">
        <v>4</v>
      </c>
      <c r="F14" s="45">
        <v>13</v>
      </c>
      <c r="G14" s="46">
        <v>0</v>
      </c>
      <c r="H14" s="48">
        <v>0</v>
      </c>
    </row>
    <row r="15" spans="1:9" s="2" customFormat="1" ht="45" customHeight="1" x14ac:dyDescent="0.2">
      <c r="B15" s="44" t="s">
        <v>194</v>
      </c>
      <c r="C15" s="45">
        <v>30</v>
      </c>
      <c r="D15" s="46">
        <v>12</v>
      </c>
      <c r="E15" s="47">
        <v>5</v>
      </c>
      <c r="F15" s="45">
        <v>13</v>
      </c>
      <c r="G15" s="46">
        <v>0</v>
      </c>
      <c r="H15" s="48">
        <v>0</v>
      </c>
    </row>
    <row r="16" spans="1:9" s="2" customFormat="1" ht="45" customHeight="1" x14ac:dyDescent="0.2">
      <c r="B16" s="44" t="s">
        <v>214</v>
      </c>
      <c r="C16" s="45">
        <v>27</v>
      </c>
      <c r="D16" s="46">
        <v>13</v>
      </c>
      <c r="E16" s="47">
        <v>7</v>
      </c>
      <c r="F16" s="45">
        <v>13</v>
      </c>
      <c r="G16" s="46">
        <v>0</v>
      </c>
      <c r="H16" s="48">
        <v>0</v>
      </c>
    </row>
    <row r="17" spans="1:9" s="2" customFormat="1" ht="45" customHeight="1" x14ac:dyDescent="0.2">
      <c r="B17" s="44" t="s">
        <v>227</v>
      </c>
      <c r="C17" s="45">
        <v>27</v>
      </c>
      <c r="D17" s="46">
        <v>13</v>
      </c>
      <c r="E17" s="47">
        <v>7</v>
      </c>
      <c r="F17" s="45">
        <v>13</v>
      </c>
      <c r="G17" s="46">
        <v>0</v>
      </c>
      <c r="H17" s="48">
        <v>0</v>
      </c>
    </row>
    <row r="18" spans="1:9" s="2" customFormat="1" ht="45" customHeight="1" x14ac:dyDescent="0.2">
      <c r="B18" s="52" t="s">
        <v>245</v>
      </c>
      <c r="C18" s="49">
        <v>29</v>
      </c>
      <c r="D18" s="50">
        <v>13</v>
      </c>
      <c r="E18" s="51">
        <v>5</v>
      </c>
      <c r="F18" s="49">
        <v>13</v>
      </c>
      <c r="G18" s="50">
        <v>0</v>
      </c>
      <c r="H18" s="53">
        <v>0</v>
      </c>
    </row>
    <row r="19" spans="1:9" s="2" customFormat="1" ht="45" customHeight="1" thickBot="1" x14ac:dyDescent="0.25">
      <c r="B19" s="52" t="s">
        <v>251</v>
      </c>
      <c r="C19" s="49">
        <v>33</v>
      </c>
      <c r="D19" s="50">
        <v>0</v>
      </c>
      <c r="E19" s="51">
        <v>14</v>
      </c>
      <c r="F19" s="49">
        <v>13</v>
      </c>
      <c r="G19" s="50">
        <v>0</v>
      </c>
      <c r="H19" s="53">
        <v>0</v>
      </c>
    </row>
    <row r="20" spans="1:9" s="8" customFormat="1" ht="60" customHeight="1" thickTop="1" thickBot="1" x14ac:dyDescent="0.25">
      <c r="A20" s="7"/>
      <c r="B20" s="15" t="s">
        <v>4</v>
      </c>
      <c r="C20" s="16">
        <f t="shared" ref="C20:H20" si="0">SUM(C3:C19)</f>
        <v>626</v>
      </c>
      <c r="D20" s="17">
        <f t="shared" si="0"/>
        <v>77</v>
      </c>
      <c r="E20" s="18">
        <f t="shared" si="0"/>
        <v>92</v>
      </c>
      <c r="F20" s="16">
        <f t="shared" si="0"/>
        <v>219</v>
      </c>
      <c r="G20" s="17">
        <f t="shared" si="0"/>
        <v>0</v>
      </c>
      <c r="H20" s="18">
        <f t="shared" si="0"/>
        <v>0</v>
      </c>
      <c r="I20" s="7"/>
    </row>
    <row r="21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49806-9E9F-B84B-9DF5-9569F5E3169B}">
  <sheetPr>
    <tabColor theme="5" tint="0.39997558519241921"/>
  </sheetPr>
  <dimension ref="A1:I13"/>
  <sheetViews>
    <sheetView zoomScale="60" zoomScaleNormal="60" workbookViewId="0">
      <selection activeCell="G12" sqref="G12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s="2" customFormat="1" ht="45" customHeight="1" thickTop="1" x14ac:dyDescent="0.2">
      <c r="B3" s="26" t="s">
        <v>198</v>
      </c>
      <c r="C3" s="27">
        <v>32</v>
      </c>
      <c r="D3" s="28">
        <v>2</v>
      </c>
      <c r="E3" s="29">
        <v>12</v>
      </c>
      <c r="F3" s="27">
        <v>12</v>
      </c>
      <c r="G3" s="28">
        <v>0</v>
      </c>
      <c r="H3" s="30">
        <v>0</v>
      </c>
    </row>
    <row r="4" spans="1:9" s="2" customFormat="1" ht="45" customHeight="1" x14ac:dyDescent="0.2">
      <c r="B4" s="26" t="s">
        <v>199</v>
      </c>
      <c r="C4" s="27">
        <v>35</v>
      </c>
      <c r="D4" s="28">
        <v>1</v>
      </c>
      <c r="E4" s="29">
        <v>11</v>
      </c>
      <c r="F4" s="27">
        <v>13</v>
      </c>
      <c r="G4" s="28">
        <v>0</v>
      </c>
      <c r="H4" s="30">
        <v>0</v>
      </c>
    </row>
    <row r="5" spans="1:9" s="2" customFormat="1" ht="45" customHeight="1" x14ac:dyDescent="0.2">
      <c r="B5" s="54" t="s">
        <v>200</v>
      </c>
      <c r="C5" s="27">
        <v>32</v>
      </c>
      <c r="D5" s="28">
        <v>2</v>
      </c>
      <c r="E5" s="29">
        <v>13</v>
      </c>
      <c r="F5" s="27">
        <v>13</v>
      </c>
      <c r="G5" s="28">
        <v>0</v>
      </c>
      <c r="H5" s="30">
        <v>0</v>
      </c>
    </row>
    <row r="6" spans="1:9" s="2" customFormat="1" ht="45" customHeight="1" x14ac:dyDescent="0.2">
      <c r="B6" s="26" t="s">
        <v>201</v>
      </c>
      <c r="C6" s="27">
        <v>33</v>
      </c>
      <c r="D6" s="28">
        <v>2</v>
      </c>
      <c r="E6" s="29">
        <v>12</v>
      </c>
      <c r="F6" s="27">
        <v>13</v>
      </c>
      <c r="G6" s="28">
        <v>0</v>
      </c>
      <c r="H6" s="30">
        <v>0</v>
      </c>
    </row>
    <row r="7" spans="1:9" s="2" customFormat="1" ht="45" customHeight="1" x14ac:dyDescent="0.2">
      <c r="B7" s="26" t="s">
        <v>202</v>
      </c>
      <c r="C7" s="27">
        <v>33</v>
      </c>
      <c r="D7" s="28">
        <v>2</v>
      </c>
      <c r="E7" s="29">
        <v>12</v>
      </c>
      <c r="F7" s="27">
        <v>13</v>
      </c>
      <c r="G7" s="28">
        <v>0</v>
      </c>
      <c r="H7" s="30">
        <v>0</v>
      </c>
    </row>
    <row r="8" spans="1:9" s="2" customFormat="1" ht="45" customHeight="1" x14ac:dyDescent="0.2">
      <c r="B8" s="36" t="s">
        <v>203</v>
      </c>
      <c r="C8" s="27">
        <v>32</v>
      </c>
      <c r="D8" s="28">
        <v>0</v>
      </c>
      <c r="E8" s="29">
        <v>15</v>
      </c>
      <c r="F8" s="27">
        <v>13</v>
      </c>
      <c r="G8" s="28">
        <v>0</v>
      </c>
      <c r="H8" s="30">
        <v>0</v>
      </c>
    </row>
    <row r="9" spans="1:9" s="2" customFormat="1" ht="45" customHeight="1" x14ac:dyDescent="0.2">
      <c r="B9" s="44" t="s">
        <v>204</v>
      </c>
      <c r="C9" s="45">
        <v>30</v>
      </c>
      <c r="D9" s="46">
        <v>1</v>
      </c>
      <c r="E9" s="47">
        <v>16</v>
      </c>
      <c r="F9" s="45">
        <v>13</v>
      </c>
      <c r="G9" s="46">
        <v>0</v>
      </c>
      <c r="H9" s="48">
        <v>0</v>
      </c>
    </row>
    <row r="10" spans="1:9" s="2" customFormat="1" ht="45" customHeight="1" x14ac:dyDescent="0.2">
      <c r="B10" s="44" t="s">
        <v>197</v>
      </c>
      <c r="C10" s="45">
        <v>31</v>
      </c>
      <c r="D10" s="46">
        <v>2</v>
      </c>
      <c r="E10" s="47">
        <v>14</v>
      </c>
      <c r="F10" s="45">
        <v>13</v>
      </c>
      <c r="G10" s="46">
        <v>0</v>
      </c>
      <c r="H10" s="48">
        <v>0</v>
      </c>
    </row>
    <row r="11" spans="1:9" s="2" customFormat="1" ht="45" customHeight="1" thickBot="1" x14ac:dyDescent="0.25">
      <c r="B11" s="44" t="s">
        <v>232</v>
      </c>
      <c r="C11" s="45">
        <v>31</v>
      </c>
      <c r="D11" s="46">
        <v>14</v>
      </c>
      <c r="E11" s="47">
        <v>2</v>
      </c>
      <c r="F11" s="45">
        <v>13</v>
      </c>
      <c r="G11" s="46">
        <v>0</v>
      </c>
      <c r="H11" s="48">
        <v>0</v>
      </c>
    </row>
    <row r="12" spans="1:9" s="8" customFormat="1" ht="60" customHeight="1" thickTop="1" thickBot="1" x14ac:dyDescent="0.25">
      <c r="A12" s="7"/>
      <c r="B12" s="15" t="s">
        <v>4</v>
      </c>
      <c r="C12" s="16">
        <f t="shared" ref="C12:H12" si="0">SUM(C3:C11)</f>
        <v>289</v>
      </c>
      <c r="D12" s="17">
        <f t="shared" si="0"/>
        <v>26</v>
      </c>
      <c r="E12" s="18">
        <f t="shared" si="0"/>
        <v>107</v>
      </c>
      <c r="F12" s="16">
        <f t="shared" si="0"/>
        <v>116</v>
      </c>
      <c r="G12" s="17">
        <f t="shared" si="0"/>
        <v>0</v>
      </c>
      <c r="H12" s="18">
        <f t="shared" si="0"/>
        <v>0</v>
      </c>
      <c r="I12" s="7"/>
    </row>
    <row r="13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578D-8EE4-7C4E-8B1B-CD57C045DA86}">
  <sheetPr>
    <tabColor theme="9" tint="0.79998168889431442"/>
  </sheetPr>
  <dimension ref="A1:I8"/>
  <sheetViews>
    <sheetView zoomScale="60" zoomScaleNormal="60" workbookViewId="0">
      <selection activeCell="F7" sqref="F7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s="2" customFormat="1" ht="45" customHeight="1" thickTop="1" x14ac:dyDescent="0.2">
      <c r="B3" s="26" t="s">
        <v>43</v>
      </c>
      <c r="C3" s="27">
        <v>26</v>
      </c>
      <c r="D3" s="28">
        <v>14</v>
      </c>
      <c r="E3" s="29">
        <v>6</v>
      </c>
      <c r="F3" s="27">
        <v>13</v>
      </c>
      <c r="G3" s="28">
        <v>0</v>
      </c>
      <c r="H3" s="30">
        <v>0</v>
      </c>
    </row>
    <row r="4" spans="1:9" s="2" customFormat="1" ht="45" customHeight="1" x14ac:dyDescent="0.2">
      <c r="B4" s="26" t="s">
        <v>61</v>
      </c>
      <c r="C4" s="27">
        <v>29</v>
      </c>
      <c r="D4" s="28">
        <v>14</v>
      </c>
      <c r="E4" s="29">
        <v>4</v>
      </c>
      <c r="F4" s="27">
        <v>12</v>
      </c>
      <c r="G4" s="28">
        <v>1</v>
      </c>
      <c r="H4" s="30">
        <v>0</v>
      </c>
    </row>
    <row r="5" spans="1:9" s="2" customFormat="1" ht="45" customHeight="1" x14ac:dyDescent="0.2">
      <c r="B5" s="26" t="s">
        <v>81</v>
      </c>
      <c r="C5" s="32">
        <v>32</v>
      </c>
      <c r="D5" s="33">
        <v>12</v>
      </c>
      <c r="E5" s="34">
        <v>3</v>
      </c>
      <c r="F5" s="32">
        <v>13</v>
      </c>
      <c r="G5" s="33">
        <v>0</v>
      </c>
      <c r="H5" s="35">
        <v>0</v>
      </c>
    </row>
    <row r="6" spans="1:9" s="2" customFormat="1" ht="45" customHeight="1" thickBot="1" x14ac:dyDescent="0.25">
      <c r="B6" s="44" t="s">
        <v>170</v>
      </c>
      <c r="C6" s="45">
        <v>30</v>
      </c>
      <c r="D6" s="46">
        <v>12</v>
      </c>
      <c r="E6" s="47">
        <v>5</v>
      </c>
      <c r="F6" s="45">
        <v>13</v>
      </c>
      <c r="G6" s="46">
        <v>0</v>
      </c>
      <c r="H6" s="48">
        <v>0</v>
      </c>
    </row>
    <row r="7" spans="1:9" s="8" customFormat="1" ht="60" customHeight="1" thickTop="1" thickBot="1" x14ac:dyDescent="0.25">
      <c r="A7" s="7"/>
      <c r="B7" s="15" t="s">
        <v>4</v>
      </c>
      <c r="C7" s="16">
        <f t="shared" ref="C7:H7" si="0">SUM(C3:C6)</f>
        <v>117</v>
      </c>
      <c r="D7" s="17">
        <f t="shared" si="0"/>
        <v>52</v>
      </c>
      <c r="E7" s="18">
        <f t="shared" si="0"/>
        <v>18</v>
      </c>
      <c r="F7" s="16">
        <f t="shared" si="0"/>
        <v>51</v>
      </c>
      <c r="G7" s="17">
        <f t="shared" si="0"/>
        <v>1</v>
      </c>
      <c r="H7" s="18">
        <f t="shared" si="0"/>
        <v>0</v>
      </c>
      <c r="I7" s="7"/>
    </row>
    <row r="8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F7F3D-B796-964B-8643-695A52357855}">
  <sheetPr>
    <tabColor theme="5" tint="0.39997558519241921"/>
  </sheetPr>
  <dimension ref="A1:I9"/>
  <sheetViews>
    <sheetView zoomScale="60" zoomScaleNormal="60" workbookViewId="0">
      <selection activeCell="C8" sqref="C8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s="2" customFormat="1" ht="45" customHeight="1" thickTop="1" x14ac:dyDescent="0.2">
      <c r="B3" s="26" t="s">
        <v>15</v>
      </c>
      <c r="C3" s="27">
        <v>23</v>
      </c>
      <c r="D3" s="28">
        <v>9</v>
      </c>
      <c r="E3" s="29">
        <v>15</v>
      </c>
      <c r="F3" s="27">
        <v>7</v>
      </c>
      <c r="G3" s="28">
        <v>0</v>
      </c>
      <c r="H3" s="30">
        <v>6</v>
      </c>
    </row>
    <row r="4" spans="1:9" s="2" customFormat="1" ht="45" customHeight="1" x14ac:dyDescent="0.2">
      <c r="B4" s="26" t="s">
        <v>45</v>
      </c>
      <c r="C4" s="27">
        <v>29</v>
      </c>
      <c r="D4" s="28">
        <v>5</v>
      </c>
      <c r="E4" s="29">
        <v>13</v>
      </c>
      <c r="F4" s="27">
        <v>12</v>
      </c>
      <c r="G4" s="28">
        <v>0</v>
      </c>
      <c r="H4" s="30">
        <v>1</v>
      </c>
    </row>
    <row r="5" spans="1:9" s="2" customFormat="1" ht="45" customHeight="1" x14ac:dyDescent="0.2">
      <c r="B5" s="36" t="s">
        <v>66</v>
      </c>
      <c r="C5" s="27">
        <v>31</v>
      </c>
      <c r="D5" s="28">
        <v>1</v>
      </c>
      <c r="E5" s="29">
        <v>15</v>
      </c>
      <c r="F5" s="27">
        <v>13</v>
      </c>
      <c r="G5" s="28">
        <v>0</v>
      </c>
      <c r="H5" s="30">
        <v>0</v>
      </c>
    </row>
    <row r="6" spans="1:9" s="2" customFormat="1" ht="45" customHeight="1" x14ac:dyDescent="0.2">
      <c r="B6" s="44" t="s">
        <v>179</v>
      </c>
      <c r="C6" s="45">
        <v>34</v>
      </c>
      <c r="D6" s="46">
        <v>2</v>
      </c>
      <c r="E6" s="47">
        <v>11</v>
      </c>
      <c r="F6" s="45">
        <v>13</v>
      </c>
      <c r="G6" s="46">
        <v>0</v>
      </c>
      <c r="H6" s="48">
        <v>0</v>
      </c>
    </row>
    <row r="7" spans="1:9" s="2" customFormat="1" ht="45" customHeight="1" thickBot="1" x14ac:dyDescent="0.25">
      <c r="B7" s="44" t="s">
        <v>195</v>
      </c>
      <c r="C7" s="45">
        <v>33</v>
      </c>
      <c r="D7" s="46">
        <v>3</v>
      </c>
      <c r="E7" s="47">
        <v>11</v>
      </c>
      <c r="F7" s="45">
        <v>13</v>
      </c>
      <c r="G7" s="46">
        <v>0</v>
      </c>
      <c r="H7" s="48">
        <v>0</v>
      </c>
    </row>
    <row r="8" spans="1:9" s="8" customFormat="1" ht="60" customHeight="1" thickTop="1" thickBot="1" x14ac:dyDescent="0.25">
      <c r="A8" s="7"/>
      <c r="B8" s="15" t="s">
        <v>4</v>
      </c>
      <c r="C8" s="16">
        <f t="shared" ref="C8:H8" si="0">SUM(C3:C7)</f>
        <v>150</v>
      </c>
      <c r="D8" s="17">
        <f t="shared" si="0"/>
        <v>20</v>
      </c>
      <c r="E8" s="18">
        <f t="shared" si="0"/>
        <v>65</v>
      </c>
      <c r="F8" s="16">
        <f t="shared" si="0"/>
        <v>58</v>
      </c>
      <c r="G8" s="17">
        <f t="shared" si="0"/>
        <v>0</v>
      </c>
      <c r="H8" s="18">
        <f t="shared" si="0"/>
        <v>7</v>
      </c>
      <c r="I8" s="7"/>
    </row>
    <row r="9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6FA22-F5BE-4340-9980-ED69D2421DDF}">
  <sheetPr>
    <tabColor theme="5" tint="0.79998168889431442"/>
  </sheetPr>
  <dimension ref="A1:I10"/>
  <sheetViews>
    <sheetView zoomScale="60" zoomScaleNormal="60" workbookViewId="0">
      <selection activeCell="B9" sqref="B9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s="2" customFormat="1" ht="45" customHeight="1" thickTop="1" x14ac:dyDescent="0.2">
      <c r="B3" s="44" t="s">
        <v>169</v>
      </c>
      <c r="C3" s="45">
        <v>32</v>
      </c>
      <c r="D3" s="46">
        <v>3</v>
      </c>
      <c r="E3" s="47">
        <v>12</v>
      </c>
      <c r="F3" s="45">
        <v>13</v>
      </c>
      <c r="G3" s="46">
        <v>0</v>
      </c>
      <c r="H3" s="48">
        <v>0</v>
      </c>
    </row>
    <row r="4" spans="1:9" s="2" customFormat="1" ht="45" customHeight="1" x14ac:dyDescent="0.2">
      <c r="B4" s="44" t="s">
        <v>188</v>
      </c>
      <c r="C4" s="45">
        <v>28</v>
      </c>
      <c r="D4" s="46">
        <v>14</v>
      </c>
      <c r="E4" s="47">
        <v>3</v>
      </c>
      <c r="F4" s="45">
        <v>13</v>
      </c>
      <c r="G4" s="46">
        <v>0</v>
      </c>
      <c r="H4" s="48">
        <v>0</v>
      </c>
    </row>
    <row r="5" spans="1:9" s="2" customFormat="1" ht="45" customHeight="1" x14ac:dyDescent="0.2">
      <c r="B5" s="44" t="s">
        <v>206</v>
      </c>
      <c r="C5" s="45">
        <v>28</v>
      </c>
      <c r="D5" s="46">
        <v>14</v>
      </c>
      <c r="E5" s="47">
        <v>5</v>
      </c>
      <c r="F5" s="45">
        <v>13</v>
      </c>
      <c r="G5" s="46">
        <v>0</v>
      </c>
      <c r="H5" s="48">
        <v>0</v>
      </c>
    </row>
    <row r="6" spans="1:9" s="2" customFormat="1" ht="45" customHeight="1" x14ac:dyDescent="0.2">
      <c r="B6" s="44" t="s">
        <v>222</v>
      </c>
      <c r="C6" s="45">
        <v>30</v>
      </c>
      <c r="D6" s="46">
        <v>15</v>
      </c>
      <c r="E6" s="47">
        <v>2</v>
      </c>
      <c r="F6" s="45">
        <v>13</v>
      </c>
      <c r="G6" s="46">
        <v>0</v>
      </c>
      <c r="H6" s="48">
        <v>0</v>
      </c>
    </row>
    <row r="7" spans="1:9" s="2" customFormat="1" ht="45" customHeight="1" x14ac:dyDescent="0.2">
      <c r="B7" s="44" t="s">
        <v>234</v>
      </c>
      <c r="C7" s="45">
        <v>30</v>
      </c>
      <c r="D7" s="46">
        <v>14</v>
      </c>
      <c r="E7" s="47">
        <v>3</v>
      </c>
      <c r="F7" s="45">
        <v>13</v>
      </c>
      <c r="G7" s="46">
        <v>0</v>
      </c>
      <c r="H7" s="48">
        <v>0</v>
      </c>
    </row>
    <row r="8" spans="1:9" ht="45" customHeight="1" thickBot="1" x14ac:dyDescent="0.25">
      <c r="B8" s="52" t="s">
        <v>258</v>
      </c>
      <c r="C8" s="49">
        <v>29</v>
      </c>
      <c r="D8" s="50">
        <v>16</v>
      </c>
      <c r="E8" s="51">
        <v>2</v>
      </c>
      <c r="F8" s="49">
        <v>13</v>
      </c>
      <c r="G8" s="50">
        <v>0</v>
      </c>
      <c r="H8" s="53">
        <v>0</v>
      </c>
    </row>
    <row r="9" spans="1:9" s="8" customFormat="1" ht="60" customHeight="1" thickTop="1" thickBot="1" x14ac:dyDescent="0.25">
      <c r="A9" s="7"/>
      <c r="B9" s="15" t="s">
        <v>4</v>
      </c>
      <c r="C9" s="16">
        <f t="shared" ref="C9:H9" si="0">SUM(C3:C8)</f>
        <v>177</v>
      </c>
      <c r="D9" s="17">
        <f t="shared" si="0"/>
        <v>76</v>
      </c>
      <c r="E9" s="18">
        <f t="shared" si="0"/>
        <v>27</v>
      </c>
      <c r="F9" s="16">
        <f t="shared" si="0"/>
        <v>78</v>
      </c>
      <c r="G9" s="17">
        <f t="shared" si="0"/>
        <v>0</v>
      </c>
      <c r="H9" s="18">
        <f t="shared" si="0"/>
        <v>0</v>
      </c>
      <c r="I9" s="7"/>
    </row>
    <row r="10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CFFDB-27FE-0447-B685-D43FFFA85E37}">
  <sheetPr>
    <tabColor rgb="FFFF2600"/>
  </sheetPr>
  <dimension ref="A1:I11"/>
  <sheetViews>
    <sheetView zoomScale="60" zoomScaleNormal="60" workbookViewId="0">
      <selection activeCell="D24" sqref="D24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s="2" customFormat="1" ht="45" customHeight="1" thickTop="1" x14ac:dyDescent="0.2">
      <c r="B3" s="44" t="s">
        <v>171</v>
      </c>
      <c r="C3" s="45">
        <v>30</v>
      </c>
      <c r="D3" s="46">
        <v>13</v>
      </c>
      <c r="E3" s="47">
        <v>3</v>
      </c>
      <c r="F3" s="45">
        <v>13</v>
      </c>
      <c r="G3" s="46">
        <v>0</v>
      </c>
      <c r="H3" s="48">
        <v>0</v>
      </c>
    </row>
    <row r="4" spans="1:9" s="2" customFormat="1" ht="45" customHeight="1" x14ac:dyDescent="0.2">
      <c r="B4" s="44" t="s">
        <v>185</v>
      </c>
      <c r="C4" s="45">
        <v>28</v>
      </c>
      <c r="D4" s="46">
        <v>1</v>
      </c>
      <c r="E4" s="47">
        <v>17</v>
      </c>
      <c r="F4" s="45">
        <v>11</v>
      </c>
      <c r="G4" s="46">
        <v>0</v>
      </c>
      <c r="H4" s="48">
        <v>1</v>
      </c>
    </row>
    <row r="5" spans="1:9" s="2" customFormat="1" ht="45" customHeight="1" x14ac:dyDescent="0.2">
      <c r="B5" s="44" t="s">
        <v>210</v>
      </c>
      <c r="C5" s="45">
        <v>33</v>
      </c>
      <c r="D5" s="46">
        <v>13</v>
      </c>
      <c r="E5" s="47">
        <v>0</v>
      </c>
      <c r="F5" s="45">
        <v>13</v>
      </c>
      <c r="G5" s="46">
        <v>0</v>
      </c>
      <c r="H5" s="48">
        <v>0</v>
      </c>
    </row>
    <row r="6" spans="1:9" s="2" customFormat="1" ht="45" customHeight="1" x14ac:dyDescent="0.2">
      <c r="B6" s="44" t="s">
        <v>219</v>
      </c>
      <c r="C6" s="45">
        <v>23</v>
      </c>
      <c r="D6" s="46">
        <v>16</v>
      </c>
      <c r="E6" s="47">
        <v>8</v>
      </c>
      <c r="F6" s="45">
        <v>11</v>
      </c>
      <c r="G6" s="46">
        <v>0</v>
      </c>
      <c r="H6" s="48">
        <v>2</v>
      </c>
    </row>
    <row r="7" spans="1:9" s="2" customFormat="1" ht="45" customHeight="1" x14ac:dyDescent="0.2">
      <c r="B7" s="44" t="s">
        <v>233</v>
      </c>
      <c r="C7" s="45">
        <v>26</v>
      </c>
      <c r="D7" s="46">
        <v>15</v>
      </c>
      <c r="E7" s="47">
        <v>6</v>
      </c>
      <c r="F7" s="45">
        <v>11</v>
      </c>
      <c r="G7" s="46">
        <v>0</v>
      </c>
      <c r="H7" s="48">
        <v>2</v>
      </c>
    </row>
    <row r="8" spans="1:9" s="2" customFormat="1" ht="45" customHeight="1" x14ac:dyDescent="0.2">
      <c r="B8" s="52" t="s">
        <v>236</v>
      </c>
      <c r="C8" s="49">
        <v>31</v>
      </c>
      <c r="D8" s="50">
        <v>14</v>
      </c>
      <c r="E8" s="51">
        <v>2</v>
      </c>
      <c r="F8" s="49">
        <v>13</v>
      </c>
      <c r="G8" s="50">
        <v>0</v>
      </c>
      <c r="H8" s="53">
        <v>0</v>
      </c>
    </row>
    <row r="9" spans="1:9" s="2" customFormat="1" ht="45" customHeight="1" thickBot="1" x14ac:dyDescent="0.25">
      <c r="B9" s="52" t="s">
        <v>242</v>
      </c>
      <c r="C9" s="49">
        <v>27</v>
      </c>
      <c r="D9" s="50">
        <v>0</v>
      </c>
      <c r="E9" s="51">
        <v>20</v>
      </c>
      <c r="F9" s="49">
        <v>9</v>
      </c>
      <c r="G9" s="50">
        <v>0</v>
      </c>
      <c r="H9" s="53">
        <v>4</v>
      </c>
    </row>
    <row r="10" spans="1:9" s="8" customFormat="1" ht="60" customHeight="1" thickTop="1" thickBot="1" x14ac:dyDescent="0.25">
      <c r="A10" s="7"/>
      <c r="B10" s="15" t="s">
        <v>4</v>
      </c>
      <c r="C10" s="16">
        <f t="shared" ref="C10:H10" si="0">SUM(C3:C9)</f>
        <v>198</v>
      </c>
      <c r="D10" s="17">
        <f t="shared" si="0"/>
        <v>72</v>
      </c>
      <c r="E10" s="18">
        <f t="shared" si="0"/>
        <v>56</v>
      </c>
      <c r="F10" s="16">
        <f t="shared" si="0"/>
        <v>81</v>
      </c>
      <c r="G10" s="17">
        <f t="shared" si="0"/>
        <v>0</v>
      </c>
      <c r="H10" s="18">
        <f t="shared" si="0"/>
        <v>9</v>
      </c>
      <c r="I10" s="7"/>
    </row>
    <row r="11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9ECA-B572-DE41-BFE1-37D6186BF837}">
  <sheetPr>
    <tabColor theme="6" tint="0.39997558519241921"/>
  </sheetPr>
  <dimension ref="A1:I13"/>
  <sheetViews>
    <sheetView zoomScale="60" zoomScaleNormal="60" workbookViewId="0">
      <selection activeCell="G12" sqref="G12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ht="45" customHeight="1" thickTop="1" x14ac:dyDescent="0.2">
      <c r="B3" s="26" t="s">
        <v>98</v>
      </c>
      <c r="C3" s="27">
        <v>24</v>
      </c>
      <c r="D3" s="28">
        <v>14</v>
      </c>
      <c r="E3" s="29">
        <v>9</v>
      </c>
      <c r="F3" s="27">
        <v>10</v>
      </c>
      <c r="G3" s="28">
        <v>0</v>
      </c>
      <c r="H3" s="30">
        <v>3</v>
      </c>
    </row>
    <row r="4" spans="1:9" s="2" customFormat="1" ht="45" customHeight="1" x14ac:dyDescent="0.2">
      <c r="B4" s="56" t="s">
        <v>106</v>
      </c>
      <c r="C4" s="27">
        <v>29</v>
      </c>
      <c r="D4" s="28">
        <v>0</v>
      </c>
      <c r="E4" s="29">
        <v>18</v>
      </c>
      <c r="F4" s="27">
        <v>5</v>
      </c>
      <c r="G4" s="28">
        <v>0</v>
      </c>
      <c r="H4" s="30">
        <v>8</v>
      </c>
    </row>
    <row r="5" spans="1:9" s="2" customFormat="1" ht="45" customHeight="1" x14ac:dyDescent="0.2">
      <c r="B5" s="26" t="s">
        <v>111</v>
      </c>
      <c r="C5" s="27">
        <v>21</v>
      </c>
      <c r="D5" s="28">
        <v>10</v>
      </c>
      <c r="E5" s="29">
        <v>14</v>
      </c>
      <c r="F5" s="27">
        <v>7</v>
      </c>
      <c r="G5" s="28">
        <v>0</v>
      </c>
      <c r="H5" s="30">
        <v>5</v>
      </c>
    </row>
    <row r="6" spans="1:9" s="2" customFormat="1" ht="45" customHeight="1" x14ac:dyDescent="0.2">
      <c r="B6" s="26" t="s">
        <v>121</v>
      </c>
      <c r="C6" s="27">
        <v>23</v>
      </c>
      <c r="D6" s="28">
        <v>11</v>
      </c>
      <c r="E6" s="29">
        <v>13</v>
      </c>
      <c r="F6" s="27">
        <v>8</v>
      </c>
      <c r="G6" s="28">
        <v>0</v>
      </c>
      <c r="H6" s="30">
        <v>5</v>
      </c>
    </row>
    <row r="7" spans="1:9" s="2" customFormat="1" ht="45" customHeight="1" x14ac:dyDescent="0.2">
      <c r="B7" s="26" t="s">
        <v>123</v>
      </c>
      <c r="C7" s="27">
        <v>22</v>
      </c>
      <c r="D7" s="28">
        <v>1</v>
      </c>
      <c r="E7" s="29">
        <v>24</v>
      </c>
      <c r="F7" s="27">
        <v>2</v>
      </c>
      <c r="G7" s="28">
        <v>1</v>
      </c>
      <c r="H7" s="30">
        <v>10</v>
      </c>
    </row>
    <row r="8" spans="1:9" s="2" customFormat="1" ht="45" customHeight="1" x14ac:dyDescent="0.2">
      <c r="B8" s="26" t="s">
        <v>128</v>
      </c>
      <c r="C8" s="27">
        <v>26</v>
      </c>
      <c r="D8" s="28">
        <v>15</v>
      </c>
      <c r="E8" s="29">
        <v>6</v>
      </c>
      <c r="F8" s="27">
        <v>11</v>
      </c>
      <c r="G8" s="28">
        <v>1</v>
      </c>
      <c r="H8" s="30">
        <v>1</v>
      </c>
    </row>
    <row r="9" spans="1:9" s="2" customFormat="1" ht="45" customHeight="1" x14ac:dyDescent="0.2">
      <c r="B9" s="26" t="s">
        <v>133</v>
      </c>
      <c r="C9" s="27">
        <v>20</v>
      </c>
      <c r="D9" s="28">
        <v>17</v>
      </c>
      <c r="E9" s="29">
        <v>8</v>
      </c>
      <c r="F9" s="27">
        <v>6</v>
      </c>
      <c r="G9" s="28">
        <v>0</v>
      </c>
      <c r="H9" s="30">
        <v>4</v>
      </c>
    </row>
    <row r="10" spans="1:9" s="2" customFormat="1" ht="45" customHeight="1" x14ac:dyDescent="0.2">
      <c r="B10" s="26" t="s">
        <v>141</v>
      </c>
      <c r="C10" s="27">
        <v>24</v>
      </c>
      <c r="D10" s="28">
        <v>14</v>
      </c>
      <c r="E10" s="29">
        <v>7</v>
      </c>
      <c r="F10" s="27">
        <v>10</v>
      </c>
      <c r="G10" s="28">
        <v>1</v>
      </c>
      <c r="H10" s="30">
        <v>0</v>
      </c>
    </row>
    <row r="11" spans="1:9" s="2" customFormat="1" ht="45" customHeight="1" thickBot="1" x14ac:dyDescent="0.25">
      <c r="B11" s="26" t="s">
        <v>12</v>
      </c>
      <c r="C11" s="27">
        <v>25</v>
      </c>
      <c r="D11" s="28">
        <v>15</v>
      </c>
      <c r="E11" s="29">
        <v>7</v>
      </c>
      <c r="F11" s="27">
        <v>9</v>
      </c>
      <c r="G11" s="28">
        <v>2</v>
      </c>
      <c r="H11" s="30">
        <v>2</v>
      </c>
    </row>
    <row r="12" spans="1:9" s="8" customFormat="1" ht="60" customHeight="1" thickTop="1" thickBot="1" x14ac:dyDescent="0.25">
      <c r="A12" s="7"/>
      <c r="B12" s="15" t="s">
        <v>4</v>
      </c>
      <c r="C12" s="16">
        <f t="shared" ref="C12:H12" si="0">SUM(C3:C11)</f>
        <v>214</v>
      </c>
      <c r="D12" s="17">
        <f t="shared" si="0"/>
        <v>97</v>
      </c>
      <c r="E12" s="18">
        <f t="shared" si="0"/>
        <v>106</v>
      </c>
      <c r="F12" s="16">
        <f t="shared" si="0"/>
        <v>68</v>
      </c>
      <c r="G12" s="17">
        <f t="shared" si="0"/>
        <v>5</v>
      </c>
      <c r="H12" s="18">
        <f t="shared" si="0"/>
        <v>38</v>
      </c>
      <c r="I12" s="7"/>
    </row>
    <row r="13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C0CC7-547D-3546-949F-08DC972DEA7E}">
  <sheetPr>
    <tabColor theme="4" tint="-0.249977111117893"/>
  </sheetPr>
  <dimension ref="A1:I15"/>
  <sheetViews>
    <sheetView topLeftCell="A9" zoomScale="60" zoomScaleNormal="60" workbookViewId="0">
      <selection activeCell="A6" activeCellId="1" sqref="A4:XFD4 A6:XFD6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s="2" customFormat="1" ht="45" customHeight="1" thickTop="1" x14ac:dyDescent="0.2">
      <c r="B3" s="26" t="s">
        <v>32</v>
      </c>
      <c r="C3" s="55">
        <v>31</v>
      </c>
      <c r="D3" s="28">
        <v>1</v>
      </c>
      <c r="E3" s="29">
        <v>15</v>
      </c>
      <c r="F3" s="27">
        <v>7</v>
      </c>
      <c r="G3" s="28">
        <v>1</v>
      </c>
      <c r="H3" s="30">
        <v>5</v>
      </c>
    </row>
    <row r="4" spans="1:9" s="2" customFormat="1" ht="45" customHeight="1" x14ac:dyDescent="0.2">
      <c r="B4" s="26" t="s">
        <v>39</v>
      </c>
      <c r="C4" s="27">
        <v>31</v>
      </c>
      <c r="D4" s="28">
        <v>9</v>
      </c>
      <c r="E4" s="29">
        <v>7</v>
      </c>
      <c r="F4" s="27">
        <v>7</v>
      </c>
      <c r="G4" s="28">
        <v>2</v>
      </c>
      <c r="H4" s="30">
        <v>4</v>
      </c>
    </row>
    <row r="5" spans="1:9" s="2" customFormat="1" ht="45" customHeight="1" x14ac:dyDescent="0.2">
      <c r="B5" s="36" t="s">
        <v>76</v>
      </c>
      <c r="C5" s="27">
        <v>33</v>
      </c>
      <c r="D5" s="28">
        <v>6</v>
      </c>
      <c r="E5" s="29">
        <v>8</v>
      </c>
      <c r="F5" s="27">
        <v>9</v>
      </c>
      <c r="G5" s="28">
        <v>2</v>
      </c>
      <c r="H5" s="30">
        <v>2</v>
      </c>
    </row>
    <row r="6" spans="1:9" s="2" customFormat="1" ht="45" customHeight="1" x14ac:dyDescent="0.2">
      <c r="B6" s="37" t="s">
        <v>77</v>
      </c>
      <c r="C6" s="32">
        <v>31</v>
      </c>
      <c r="D6" s="33">
        <v>5</v>
      </c>
      <c r="E6" s="34">
        <v>10</v>
      </c>
      <c r="F6" s="32">
        <v>7</v>
      </c>
      <c r="G6" s="33">
        <v>1</v>
      </c>
      <c r="H6" s="35">
        <v>4</v>
      </c>
    </row>
    <row r="7" spans="1:9" s="2" customFormat="1" ht="45" customHeight="1" x14ac:dyDescent="0.2">
      <c r="B7" s="37" t="s">
        <v>83</v>
      </c>
      <c r="C7" s="32">
        <v>31</v>
      </c>
      <c r="D7" s="33">
        <v>7</v>
      </c>
      <c r="E7" s="34">
        <v>9</v>
      </c>
      <c r="F7" s="32">
        <v>7</v>
      </c>
      <c r="G7" s="33">
        <v>3</v>
      </c>
      <c r="H7" s="35">
        <v>3</v>
      </c>
    </row>
    <row r="8" spans="1:9" s="2" customFormat="1" ht="45" customHeight="1" x14ac:dyDescent="0.2">
      <c r="B8" s="44" t="s">
        <v>178</v>
      </c>
      <c r="C8" s="45">
        <v>28</v>
      </c>
      <c r="D8" s="46">
        <v>0</v>
      </c>
      <c r="E8" s="47">
        <v>19</v>
      </c>
      <c r="F8" s="45">
        <v>6</v>
      </c>
      <c r="G8" s="46">
        <v>0</v>
      </c>
      <c r="H8" s="48">
        <v>7</v>
      </c>
    </row>
    <row r="9" spans="1:9" s="2" customFormat="1" ht="45" customHeight="1" x14ac:dyDescent="0.2">
      <c r="B9" s="44" t="s">
        <v>189</v>
      </c>
      <c r="C9" s="45">
        <v>35</v>
      </c>
      <c r="D9" s="46">
        <v>0</v>
      </c>
      <c r="E9" s="47">
        <v>11</v>
      </c>
      <c r="F9" s="45">
        <v>9</v>
      </c>
      <c r="G9" s="46">
        <v>0</v>
      </c>
      <c r="H9" s="48">
        <v>4</v>
      </c>
    </row>
    <row r="10" spans="1:9" s="2" customFormat="1" ht="45" customHeight="1" x14ac:dyDescent="0.2">
      <c r="B10" s="44" t="s">
        <v>216</v>
      </c>
      <c r="C10" s="45">
        <v>36</v>
      </c>
      <c r="D10" s="46">
        <v>0</v>
      </c>
      <c r="E10" s="47">
        <v>11</v>
      </c>
      <c r="F10" s="45">
        <v>8</v>
      </c>
      <c r="G10" s="46">
        <v>0</v>
      </c>
      <c r="H10" s="48">
        <v>5</v>
      </c>
    </row>
    <row r="11" spans="1:9" s="2" customFormat="1" ht="45" customHeight="1" x14ac:dyDescent="0.2">
      <c r="B11" s="52" t="s">
        <v>238</v>
      </c>
      <c r="C11" s="49">
        <v>43</v>
      </c>
      <c r="D11" s="50">
        <v>0</v>
      </c>
      <c r="E11" s="51">
        <v>4</v>
      </c>
      <c r="F11" s="49">
        <v>11</v>
      </c>
      <c r="G11" s="50">
        <v>0</v>
      </c>
      <c r="H11" s="53">
        <v>2</v>
      </c>
    </row>
    <row r="12" spans="1:9" s="2" customFormat="1" ht="45" customHeight="1" x14ac:dyDescent="0.2">
      <c r="B12" s="52" t="s">
        <v>239</v>
      </c>
      <c r="C12" s="49">
        <v>44</v>
      </c>
      <c r="D12" s="50">
        <v>0</v>
      </c>
      <c r="E12" s="51">
        <v>3</v>
      </c>
      <c r="F12" s="49">
        <v>12</v>
      </c>
      <c r="G12" s="50">
        <v>0</v>
      </c>
      <c r="H12" s="53">
        <v>1</v>
      </c>
    </row>
    <row r="13" spans="1:9" s="2" customFormat="1" ht="45" customHeight="1" thickBot="1" x14ac:dyDescent="0.25">
      <c r="B13" s="52" t="s">
        <v>253</v>
      </c>
      <c r="C13" s="49">
        <v>39</v>
      </c>
      <c r="D13" s="50">
        <v>0</v>
      </c>
      <c r="E13" s="51">
        <v>8</v>
      </c>
      <c r="F13" s="49">
        <v>11</v>
      </c>
      <c r="G13" s="50">
        <v>0</v>
      </c>
      <c r="H13" s="53">
        <v>2</v>
      </c>
    </row>
    <row r="14" spans="1:9" s="8" customFormat="1" ht="60" customHeight="1" thickTop="1" thickBot="1" x14ac:dyDescent="0.25">
      <c r="A14" s="7"/>
      <c r="B14" s="15" t="s">
        <v>4</v>
      </c>
      <c r="C14" s="16">
        <f t="shared" ref="C14:H14" si="0">SUM(C3:C13)</f>
        <v>382</v>
      </c>
      <c r="D14" s="17">
        <f t="shared" si="0"/>
        <v>28</v>
      </c>
      <c r="E14" s="18">
        <f t="shared" si="0"/>
        <v>105</v>
      </c>
      <c r="F14" s="16">
        <f t="shared" si="0"/>
        <v>94</v>
      </c>
      <c r="G14" s="17">
        <f t="shared" si="0"/>
        <v>9</v>
      </c>
      <c r="H14" s="18">
        <f t="shared" si="0"/>
        <v>39</v>
      </c>
      <c r="I14" s="7"/>
    </row>
    <row r="15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E1309-C260-9347-8A11-713C267E6D35}">
  <sheetPr>
    <tabColor rgb="FF00B0F0"/>
  </sheetPr>
  <dimension ref="A1:J6"/>
  <sheetViews>
    <sheetView zoomScale="60" zoomScaleNormal="60" workbookViewId="0">
      <selection activeCell="D21" sqref="D21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10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10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10" s="2" customFormat="1" ht="45" customHeight="1" thickTop="1" x14ac:dyDescent="0.2">
      <c r="B3" s="44" t="s">
        <v>190</v>
      </c>
      <c r="C3" s="45">
        <v>28</v>
      </c>
      <c r="D3" s="46">
        <v>9</v>
      </c>
      <c r="E3" s="47">
        <v>8</v>
      </c>
      <c r="F3" s="45">
        <v>5</v>
      </c>
      <c r="G3" s="46">
        <v>3</v>
      </c>
      <c r="H3" s="48">
        <v>5</v>
      </c>
      <c r="J3" s="1"/>
    </row>
    <row r="4" spans="1:10" s="2" customFormat="1" ht="45" customHeight="1" thickBot="1" x14ac:dyDescent="0.25">
      <c r="B4" s="44" t="s">
        <v>229</v>
      </c>
      <c r="C4" s="45">
        <v>32</v>
      </c>
      <c r="D4" s="46">
        <v>3</v>
      </c>
      <c r="E4" s="47">
        <v>11</v>
      </c>
      <c r="F4" s="45">
        <v>5</v>
      </c>
      <c r="G4" s="46">
        <v>1</v>
      </c>
      <c r="H4" s="48">
        <v>6</v>
      </c>
      <c r="J4" s="1"/>
    </row>
    <row r="5" spans="1:10" s="8" customFormat="1" ht="60" customHeight="1" thickTop="1" thickBot="1" x14ac:dyDescent="0.25">
      <c r="A5" s="7"/>
      <c r="B5" s="15" t="s">
        <v>4</v>
      </c>
      <c r="C5" s="16">
        <f t="shared" ref="C5:H5" si="0">SUM(C3:C4)</f>
        <v>60</v>
      </c>
      <c r="D5" s="17">
        <f t="shared" si="0"/>
        <v>12</v>
      </c>
      <c r="E5" s="18">
        <f t="shared" si="0"/>
        <v>19</v>
      </c>
      <c r="F5" s="16">
        <f t="shared" si="0"/>
        <v>10</v>
      </c>
      <c r="G5" s="17">
        <f t="shared" si="0"/>
        <v>4</v>
      </c>
      <c r="H5" s="18">
        <f t="shared" si="0"/>
        <v>11</v>
      </c>
      <c r="I5" s="7"/>
    </row>
    <row r="6" spans="1:10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7D1F2-ABD9-244B-AAB4-3351D3BD6457}">
  <sheetPr>
    <tabColor theme="2" tint="-0.249977111117893"/>
  </sheetPr>
  <dimension ref="A1:I10"/>
  <sheetViews>
    <sheetView topLeftCell="A2" zoomScale="60" zoomScaleNormal="60" workbookViewId="0">
      <selection activeCell="H9" activeCellId="2" sqref="F9 G9 H9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s="2" customFormat="1" ht="45" customHeight="1" thickTop="1" x14ac:dyDescent="0.2">
      <c r="B3" s="26" t="s">
        <v>23</v>
      </c>
      <c r="C3" s="27">
        <v>28</v>
      </c>
      <c r="D3" s="28">
        <v>10</v>
      </c>
      <c r="E3" s="29">
        <v>9</v>
      </c>
      <c r="F3" s="27">
        <v>6</v>
      </c>
      <c r="G3" s="28">
        <v>4</v>
      </c>
      <c r="H3" s="30">
        <v>3</v>
      </c>
    </row>
    <row r="4" spans="1:9" s="2" customFormat="1" ht="45" customHeight="1" x14ac:dyDescent="0.2">
      <c r="B4" s="26" t="s">
        <v>40</v>
      </c>
      <c r="C4" s="27">
        <v>29</v>
      </c>
      <c r="D4" s="28">
        <v>10</v>
      </c>
      <c r="E4" s="29">
        <v>8</v>
      </c>
      <c r="F4" s="27">
        <v>9</v>
      </c>
      <c r="G4" s="28">
        <v>2</v>
      </c>
      <c r="H4" s="30">
        <v>2</v>
      </c>
    </row>
    <row r="5" spans="1:9" s="2" customFormat="1" ht="45" customHeight="1" x14ac:dyDescent="0.2">
      <c r="B5" s="26" t="s">
        <v>63</v>
      </c>
      <c r="C5" s="27">
        <v>26</v>
      </c>
      <c r="D5" s="28">
        <v>13</v>
      </c>
      <c r="E5" s="29">
        <v>8</v>
      </c>
      <c r="F5" s="27">
        <v>7</v>
      </c>
      <c r="G5" s="28">
        <v>3</v>
      </c>
      <c r="H5" s="30">
        <v>3</v>
      </c>
    </row>
    <row r="6" spans="1:9" s="2" customFormat="1" ht="45" customHeight="1" x14ac:dyDescent="0.2">
      <c r="B6" s="44" t="s">
        <v>177</v>
      </c>
      <c r="C6" s="45">
        <v>27</v>
      </c>
      <c r="D6" s="46">
        <v>13</v>
      </c>
      <c r="E6" s="47">
        <v>7</v>
      </c>
      <c r="F6" s="45">
        <v>6</v>
      </c>
      <c r="G6" s="46">
        <v>4</v>
      </c>
      <c r="H6" s="48">
        <v>3</v>
      </c>
    </row>
    <row r="7" spans="1:9" s="2" customFormat="1" ht="45" customHeight="1" x14ac:dyDescent="0.2">
      <c r="B7" s="44" t="s">
        <v>215</v>
      </c>
      <c r="C7" s="45">
        <v>26</v>
      </c>
      <c r="D7" s="46">
        <v>14</v>
      </c>
      <c r="E7" s="47">
        <v>6</v>
      </c>
      <c r="F7" s="45">
        <v>5</v>
      </c>
      <c r="G7" s="46">
        <v>3</v>
      </c>
      <c r="H7" s="48">
        <v>5</v>
      </c>
    </row>
    <row r="8" spans="1:9" s="2" customFormat="1" ht="45" customHeight="1" thickBot="1" x14ac:dyDescent="0.25">
      <c r="B8" s="52" t="s">
        <v>244</v>
      </c>
      <c r="C8" s="49">
        <v>29</v>
      </c>
      <c r="D8" s="50">
        <v>12</v>
      </c>
      <c r="E8" s="51">
        <v>5</v>
      </c>
      <c r="F8" s="49">
        <v>5</v>
      </c>
      <c r="G8" s="50">
        <v>5</v>
      </c>
      <c r="H8" s="53">
        <v>3</v>
      </c>
    </row>
    <row r="9" spans="1:9" s="8" customFormat="1" ht="60" customHeight="1" thickTop="1" thickBot="1" x14ac:dyDescent="0.25">
      <c r="A9" s="7"/>
      <c r="B9" s="15" t="s">
        <v>4</v>
      </c>
      <c r="C9" s="16">
        <f t="shared" ref="C9:H9" si="0">SUM(C3:C8)</f>
        <v>165</v>
      </c>
      <c r="D9" s="17">
        <f t="shared" si="0"/>
        <v>72</v>
      </c>
      <c r="E9" s="18">
        <f t="shared" si="0"/>
        <v>43</v>
      </c>
      <c r="F9" s="16">
        <f t="shared" si="0"/>
        <v>38</v>
      </c>
      <c r="G9" s="17">
        <f t="shared" si="0"/>
        <v>21</v>
      </c>
      <c r="H9" s="18">
        <f t="shared" si="0"/>
        <v>19</v>
      </c>
      <c r="I9" s="7"/>
    </row>
    <row r="10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D42B7-2D66-2146-B5F8-673E2DA79719}">
  <sheetPr>
    <tabColor theme="3" tint="0.39997558519241921"/>
  </sheetPr>
  <dimension ref="A1:I24"/>
  <sheetViews>
    <sheetView topLeftCell="A8" zoomScale="60" zoomScaleNormal="60" workbookViewId="0">
      <selection activeCell="H27" sqref="H27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ht="45" customHeight="1" thickTop="1" x14ac:dyDescent="0.2">
      <c r="B3" s="26" t="s">
        <v>95</v>
      </c>
      <c r="C3" s="27">
        <v>34</v>
      </c>
      <c r="D3" s="28">
        <v>12</v>
      </c>
      <c r="E3" s="29">
        <v>1</v>
      </c>
      <c r="F3" s="27">
        <v>13</v>
      </c>
      <c r="G3" s="28">
        <v>0</v>
      </c>
      <c r="H3" s="30">
        <v>0</v>
      </c>
    </row>
    <row r="4" spans="1:9" ht="45" customHeight="1" x14ac:dyDescent="0.2">
      <c r="B4" s="26" t="s">
        <v>96</v>
      </c>
      <c r="C4" s="27">
        <v>33</v>
      </c>
      <c r="D4" s="28">
        <v>12</v>
      </c>
      <c r="E4" s="29">
        <v>1</v>
      </c>
      <c r="F4" s="27">
        <v>12</v>
      </c>
      <c r="G4" s="28">
        <v>0</v>
      </c>
      <c r="H4" s="30">
        <v>0</v>
      </c>
    </row>
    <row r="5" spans="1:9" ht="45" customHeight="1" x14ac:dyDescent="0.2">
      <c r="B5" s="26" t="s">
        <v>103</v>
      </c>
      <c r="C5" s="27">
        <v>32</v>
      </c>
      <c r="D5" s="28">
        <v>10</v>
      </c>
      <c r="E5" s="29">
        <v>4</v>
      </c>
      <c r="F5" s="27">
        <v>12</v>
      </c>
      <c r="G5" s="28">
        <v>0</v>
      </c>
      <c r="H5" s="30">
        <v>0</v>
      </c>
    </row>
    <row r="6" spans="1:9" s="2" customFormat="1" ht="45" customHeight="1" x14ac:dyDescent="0.2">
      <c r="B6" s="26" t="s">
        <v>104</v>
      </c>
      <c r="C6" s="27">
        <v>28</v>
      </c>
      <c r="D6" s="28">
        <v>13</v>
      </c>
      <c r="E6" s="29">
        <v>5</v>
      </c>
      <c r="F6" s="27">
        <v>12</v>
      </c>
      <c r="G6" s="28">
        <v>0</v>
      </c>
      <c r="H6" s="30">
        <v>0</v>
      </c>
    </row>
    <row r="7" spans="1:9" s="2" customFormat="1" ht="45" customHeight="1" x14ac:dyDescent="0.2">
      <c r="B7" s="26" t="s">
        <v>105</v>
      </c>
      <c r="C7" s="27">
        <v>33</v>
      </c>
      <c r="D7" s="28">
        <v>10</v>
      </c>
      <c r="E7" s="29">
        <v>3</v>
      </c>
      <c r="F7" s="27">
        <v>12</v>
      </c>
      <c r="G7" s="28">
        <v>0</v>
      </c>
      <c r="H7" s="30">
        <v>0</v>
      </c>
    </row>
    <row r="8" spans="1:9" s="2" customFormat="1" ht="45" customHeight="1" x14ac:dyDescent="0.2">
      <c r="B8" s="26" t="s">
        <v>113</v>
      </c>
      <c r="C8" s="27">
        <v>34</v>
      </c>
      <c r="D8" s="28">
        <v>0</v>
      </c>
      <c r="E8" s="29">
        <v>13</v>
      </c>
      <c r="F8" s="27">
        <v>13</v>
      </c>
      <c r="G8" s="28">
        <v>0</v>
      </c>
      <c r="H8" s="30">
        <v>0</v>
      </c>
    </row>
    <row r="9" spans="1:9" s="2" customFormat="1" ht="45" customHeight="1" x14ac:dyDescent="0.2">
      <c r="B9" s="26" t="s">
        <v>124</v>
      </c>
      <c r="C9" s="27">
        <v>34</v>
      </c>
      <c r="D9" s="28">
        <v>13</v>
      </c>
      <c r="E9" s="29">
        <v>0</v>
      </c>
      <c r="F9" s="27">
        <v>13</v>
      </c>
      <c r="G9" s="28">
        <v>0</v>
      </c>
      <c r="H9" s="30">
        <v>0</v>
      </c>
    </row>
    <row r="10" spans="1:9" s="2" customFormat="1" ht="45" customHeight="1" x14ac:dyDescent="0.2">
      <c r="B10" s="31" t="s">
        <v>154</v>
      </c>
      <c r="C10" s="32">
        <v>37</v>
      </c>
      <c r="D10" s="33">
        <v>1</v>
      </c>
      <c r="E10" s="34">
        <v>8</v>
      </c>
      <c r="F10" s="32">
        <v>12</v>
      </c>
      <c r="G10" s="33">
        <v>0</v>
      </c>
      <c r="H10" s="35">
        <v>0</v>
      </c>
    </row>
    <row r="11" spans="1:9" s="2" customFormat="1" ht="45" customHeight="1" x14ac:dyDescent="0.2">
      <c r="B11" s="31" t="s">
        <v>156</v>
      </c>
      <c r="C11" s="32">
        <v>35</v>
      </c>
      <c r="D11" s="33">
        <v>1</v>
      </c>
      <c r="E11" s="34">
        <v>10</v>
      </c>
      <c r="F11" s="32">
        <v>12</v>
      </c>
      <c r="G11" s="33">
        <v>0</v>
      </c>
      <c r="H11" s="35">
        <v>0</v>
      </c>
    </row>
    <row r="12" spans="1:9" s="2" customFormat="1" ht="45" customHeight="1" x14ac:dyDescent="0.2">
      <c r="B12" s="26" t="s">
        <v>18</v>
      </c>
      <c r="C12" s="27">
        <v>37</v>
      </c>
      <c r="D12" s="28">
        <v>1</v>
      </c>
      <c r="E12" s="29">
        <v>9</v>
      </c>
      <c r="F12" s="27">
        <v>13</v>
      </c>
      <c r="G12" s="28">
        <v>0</v>
      </c>
      <c r="H12" s="30">
        <v>0</v>
      </c>
    </row>
    <row r="13" spans="1:9" s="2" customFormat="1" ht="45" customHeight="1" x14ac:dyDescent="0.2">
      <c r="B13" s="26" t="s">
        <v>20</v>
      </c>
      <c r="C13" s="27">
        <v>34</v>
      </c>
      <c r="D13" s="28">
        <v>1</v>
      </c>
      <c r="E13" s="29">
        <v>12</v>
      </c>
      <c r="F13" s="27">
        <v>13</v>
      </c>
      <c r="G13" s="28">
        <v>0</v>
      </c>
      <c r="H13" s="30">
        <v>0</v>
      </c>
    </row>
    <row r="14" spans="1:9" s="2" customFormat="1" ht="45" customHeight="1" x14ac:dyDescent="0.2">
      <c r="B14" s="26" t="s">
        <v>22</v>
      </c>
      <c r="C14" s="27">
        <v>46</v>
      </c>
      <c r="D14" s="28">
        <v>1</v>
      </c>
      <c r="E14" s="29">
        <v>0</v>
      </c>
      <c r="F14" s="27">
        <v>13</v>
      </c>
      <c r="G14" s="28">
        <v>0</v>
      </c>
      <c r="H14" s="30">
        <v>0</v>
      </c>
    </row>
    <row r="15" spans="1:9" s="2" customFormat="1" ht="45" customHeight="1" x14ac:dyDescent="0.2">
      <c r="B15" s="26" t="s">
        <v>33</v>
      </c>
      <c r="C15" s="27">
        <v>32</v>
      </c>
      <c r="D15" s="28">
        <v>2</v>
      </c>
      <c r="E15" s="29">
        <v>13</v>
      </c>
      <c r="F15" s="27">
        <v>13</v>
      </c>
      <c r="G15" s="28">
        <v>0</v>
      </c>
      <c r="H15" s="30">
        <v>0</v>
      </c>
    </row>
    <row r="16" spans="1:9" s="2" customFormat="1" ht="45" customHeight="1" x14ac:dyDescent="0.2">
      <c r="B16" s="36" t="s">
        <v>68</v>
      </c>
      <c r="C16" s="27">
        <v>32</v>
      </c>
      <c r="D16" s="28">
        <v>12</v>
      </c>
      <c r="E16" s="29">
        <v>3</v>
      </c>
      <c r="F16" s="27">
        <v>12</v>
      </c>
      <c r="G16" s="28">
        <v>1</v>
      </c>
      <c r="H16" s="30">
        <v>0</v>
      </c>
    </row>
    <row r="17" spans="1:9" s="2" customFormat="1" ht="45" customHeight="1" x14ac:dyDescent="0.2">
      <c r="B17" s="36" t="s">
        <v>69</v>
      </c>
      <c r="C17" s="27">
        <v>32</v>
      </c>
      <c r="D17" s="28">
        <v>12</v>
      </c>
      <c r="E17" s="29">
        <v>3</v>
      </c>
      <c r="F17" s="27">
        <v>13</v>
      </c>
      <c r="G17" s="28">
        <v>0</v>
      </c>
      <c r="H17" s="30">
        <v>0</v>
      </c>
    </row>
    <row r="18" spans="1:9" s="2" customFormat="1" ht="45" customHeight="1" x14ac:dyDescent="0.2">
      <c r="B18" s="44" t="s">
        <v>164</v>
      </c>
      <c r="C18" s="45">
        <v>46</v>
      </c>
      <c r="D18" s="46">
        <v>1</v>
      </c>
      <c r="E18" s="47">
        <v>0</v>
      </c>
      <c r="F18" s="45">
        <v>13</v>
      </c>
      <c r="G18" s="46">
        <v>0</v>
      </c>
      <c r="H18" s="48">
        <v>0</v>
      </c>
    </row>
    <row r="19" spans="1:9" s="2" customFormat="1" ht="45" customHeight="1" x14ac:dyDescent="0.2">
      <c r="B19" s="44" t="s">
        <v>165</v>
      </c>
      <c r="C19" s="45">
        <v>31</v>
      </c>
      <c r="D19" s="46">
        <v>4</v>
      </c>
      <c r="E19" s="47">
        <v>12</v>
      </c>
      <c r="F19" s="45">
        <v>13</v>
      </c>
      <c r="G19" s="46">
        <v>0</v>
      </c>
      <c r="H19" s="48">
        <v>0</v>
      </c>
    </row>
    <row r="20" spans="1:9" s="2" customFormat="1" ht="45" customHeight="1" x14ac:dyDescent="0.2">
      <c r="B20" s="44" t="s">
        <v>180</v>
      </c>
      <c r="C20" s="45">
        <v>32</v>
      </c>
      <c r="D20" s="46">
        <v>5</v>
      </c>
      <c r="E20" s="47">
        <v>10</v>
      </c>
      <c r="F20" s="45">
        <v>13</v>
      </c>
      <c r="G20" s="46">
        <v>0</v>
      </c>
      <c r="H20" s="48">
        <v>0</v>
      </c>
    </row>
    <row r="21" spans="1:9" s="2" customFormat="1" ht="45" customHeight="1" x14ac:dyDescent="0.2">
      <c r="B21" s="52" t="s">
        <v>242</v>
      </c>
      <c r="C21" s="49">
        <v>27</v>
      </c>
      <c r="D21" s="50">
        <v>0</v>
      </c>
      <c r="E21" s="51">
        <v>20</v>
      </c>
      <c r="F21" s="49">
        <v>9</v>
      </c>
      <c r="G21" s="50">
        <v>0</v>
      </c>
      <c r="H21" s="53">
        <v>4</v>
      </c>
    </row>
    <row r="22" spans="1:9" s="2" customFormat="1" ht="45" customHeight="1" thickBot="1" x14ac:dyDescent="0.25">
      <c r="B22" s="52" t="s">
        <v>248</v>
      </c>
      <c r="C22" s="49">
        <v>32</v>
      </c>
      <c r="D22" s="50">
        <v>10</v>
      </c>
      <c r="E22" s="51">
        <v>5</v>
      </c>
      <c r="F22" s="49">
        <v>13</v>
      </c>
      <c r="G22" s="50">
        <v>0</v>
      </c>
      <c r="H22" s="53">
        <v>0</v>
      </c>
    </row>
    <row r="23" spans="1:9" s="8" customFormat="1" ht="60" customHeight="1" thickTop="1" thickBot="1" x14ac:dyDescent="0.25">
      <c r="A23" s="7"/>
      <c r="B23" s="15" t="s">
        <v>4</v>
      </c>
      <c r="C23" s="16">
        <f t="shared" ref="C23:H23" si="0">SUM(C3:C22)</f>
        <v>681</v>
      </c>
      <c r="D23" s="17">
        <f t="shared" si="0"/>
        <v>121</v>
      </c>
      <c r="E23" s="18">
        <f t="shared" si="0"/>
        <v>132</v>
      </c>
      <c r="F23" s="16">
        <f t="shared" si="0"/>
        <v>249</v>
      </c>
      <c r="G23" s="17">
        <f t="shared" si="0"/>
        <v>1</v>
      </c>
      <c r="H23" s="18">
        <f t="shared" si="0"/>
        <v>4</v>
      </c>
      <c r="I23" s="7"/>
    </row>
    <row r="24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34C44-79B4-A84C-BF66-096619AA20A4}">
  <sheetPr>
    <tabColor rgb="FF7030A0"/>
  </sheetPr>
  <dimension ref="A1:I9"/>
  <sheetViews>
    <sheetView zoomScale="60" zoomScaleNormal="60" workbookViewId="0">
      <selection activeCell="B8" sqref="B8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s="2" customFormat="1" ht="45" customHeight="1" thickTop="1" x14ac:dyDescent="0.2">
      <c r="B3" s="26" t="s">
        <v>149</v>
      </c>
      <c r="C3" s="27">
        <v>23</v>
      </c>
      <c r="D3" s="28">
        <v>19</v>
      </c>
      <c r="E3" s="29">
        <v>3</v>
      </c>
      <c r="F3" s="27">
        <v>1</v>
      </c>
      <c r="G3" s="28">
        <v>9</v>
      </c>
      <c r="H3" s="30">
        <v>2</v>
      </c>
    </row>
    <row r="4" spans="1:9" s="2" customFormat="1" ht="45" customHeight="1" x14ac:dyDescent="0.2">
      <c r="B4" s="26" t="s">
        <v>52</v>
      </c>
      <c r="C4" s="27">
        <v>25</v>
      </c>
      <c r="D4" s="28">
        <v>14</v>
      </c>
      <c r="E4" s="29">
        <v>7</v>
      </c>
      <c r="F4" s="27">
        <v>1</v>
      </c>
      <c r="G4" s="28">
        <v>7</v>
      </c>
      <c r="H4" s="30">
        <v>4</v>
      </c>
    </row>
    <row r="5" spans="1:9" s="2" customFormat="1" ht="45" customHeight="1" x14ac:dyDescent="0.2">
      <c r="B5" s="37" t="s">
        <v>78</v>
      </c>
      <c r="C5" s="32">
        <v>23</v>
      </c>
      <c r="D5" s="33">
        <v>18</v>
      </c>
      <c r="E5" s="34">
        <v>6</v>
      </c>
      <c r="F5" s="32">
        <v>0</v>
      </c>
      <c r="G5" s="33">
        <v>9</v>
      </c>
      <c r="H5" s="35">
        <v>4</v>
      </c>
    </row>
    <row r="6" spans="1:9" s="2" customFormat="1" ht="45" customHeight="1" x14ac:dyDescent="0.2">
      <c r="B6" s="44" t="s">
        <v>209</v>
      </c>
      <c r="C6" s="45">
        <v>27</v>
      </c>
      <c r="D6" s="46">
        <v>12</v>
      </c>
      <c r="E6" s="47">
        <v>7</v>
      </c>
      <c r="F6" s="45">
        <v>3</v>
      </c>
      <c r="G6" s="46">
        <v>4</v>
      </c>
      <c r="H6" s="48">
        <v>5</v>
      </c>
    </row>
    <row r="7" spans="1:9" s="2" customFormat="1" ht="45" customHeight="1" thickBot="1" x14ac:dyDescent="0.25">
      <c r="B7" s="52" t="s">
        <v>257</v>
      </c>
      <c r="C7" s="49">
        <v>23</v>
      </c>
      <c r="D7" s="50">
        <v>17</v>
      </c>
      <c r="E7" s="51">
        <v>7</v>
      </c>
      <c r="F7" s="49">
        <v>0</v>
      </c>
      <c r="G7" s="50">
        <v>11</v>
      </c>
      <c r="H7" s="53">
        <v>2</v>
      </c>
    </row>
    <row r="8" spans="1:9" s="8" customFormat="1" ht="60" customHeight="1" thickTop="1" thickBot="1" x14ac:dyDescent="0.25">
      <c r="A8" s="7"/>
      <c r="B8" s="15" t="s">
        <v>4</v>
      </c>
      <c r="C8" s="16">
        <f t="shared" ref="C8:H8" si="0">SUM(C3:C7)</f>
        <v>121</v>
      </c>
      <c r="D8" s="17">
        <f t="shared" si="0"/>
        <v>80</v>
      </c>
      <c r="E8" s="18">
        <f t="shared" si="0"/>
        <v>30</v>
      </c>
      <c r="F8" s="16">
        <f t="shared" si="0"/>
        <v>5</v>
      </c>
      <c r="G8" s="17">
        <f t="shared" si="0"/>
        <v>40</v>
      </c>
      <c r="H8" s="18">
        <f t="shared" si="0"/>
        <v>17</v>
      </c>
      <c r="I8" s="7"/>
    </row>
    <row r="9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40E3-C572-1642-A145-825410FE5BBB}">
  <sheetPr>
    <tabColor theme="7" tint="-0.249977111117893"/>
  </sheetPr>
  <dimension ref="A1:I23"/>
  <sheetViews>
    <sheetView zoomScale="60" zoomScaleNormal="60" workbookViewId="0">
      <selection activeCell="H22" sqref="H22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ht="45" customHeight="1" thickTop="1" x14ac:dyDescent="0.2">
      <c r="B3" s="26" t="s">
        <v>94</v>
      </c>
      <c r="C3" s="27">
        <v>33</v>
      </c>
      <c r="D3" s="28">
        <v>13</v>
      </c>
      <c r="E3" s="29">
        <v>1</v>
      </c>
      <c r="F3" s="27">
        <v>13</v>
      </c>
      <c r="G3" s="28">
        <v>0</v>
      </c>
      <c r="H3" s="30">
        <v>0</v>
      </c>
    </row>
    <row r="4" spans="1:9" s="2" customFormat="1" ht="45" customHeight="1" x14ac:dyDescent="0.2">
      <c r="B4" s="26" t="s">
        <v>108</v>
      </c>
      <c r="C4" s="27">
        <v>34</v>
      </c>
      <c r="D4" s="28">
        <v>13</v>
      </c>
      <c r="E4" s="29">
        <v>0</v>
      </c>
      <c r="F4" s="27">
        <v>13</v>
      </c>
      <c r="G4" s="28">
        <v>0</v>
      </c>
      <c r="H4" s="30">
        <v>0</v>
      </c>
    </row>
    <row r="5" spans="1:9" s="2" customFormat="1" ht="45" customHeight="1" x14ac:dyDescent="0.2">
      <c r="B5" s="26" t="s">
        <v>126</v>
      </c>
      <c r="C5" s="27">
        <v>31</v>
      </c>
      <c r="D5" s="28">
        <v>13</v>
      </c>
      <c r="E5" s="29">
        <v>2</v>
      </c>
      <c r="F5" s="27">
        <v>13</v>
      </c>
      <c r="G5" s="28">
        <v>0</v>
      </c>
      <c r="H5" s="30">
        <v>0</v>
      </c>
    </row>
    <row r="6" spans="1:9" s="2" customFormat="1" ht="45" customHeight="1" x14ac:dyDescent="0.2">
      <c r="B6" s="26" t="s">
        <v>131</v>
      </c>
      <c r="C6" s="27">
        <v>33</v>
      </c>
      <c r="D6" s="28">
        <v>13</v>
      </c>
      <c r="E6" s="29">
        <v>2</v>
      </c>
      <c r="F6" s="27">
        <v>12</v>
      </c>
      <c r="G6" s="28">
        <v>0</v>
      </c>
      <c r="H6" s="30">
        <v>0</v>
      </c>
    </row>
    <row r="7" spans="1:9" s="2" customFormat="1" ht="45" customHeight="1" x14ac:dyDescent="0.2">
      <c r="B7" s="26" t="s">
        <v>135</v>
      </c>
      <c r="C7" s="27">
        <v>31</v>
      </c>
      <c r="D7" s="28">
        <v>13</v>
      </c>
      <c r="E7" s="29">
        <v>3</v>
      </c>
      <c r="F7" s="27">
        <v>13</v>
      </c>
      <c r="G7" s="28">
        <v>0</v>
      </c>
      <c r="H7" s="30">
        <v>0</v>
      </c>
    </row>
    <row r="8" spans="1:9" s="2" customFormat="1" ht="45" customHeight="1" x14ac:dyDescent="0.2">
      <c r="B8" s="26" t="s">
        <v>143</v>
      </c>
      <c r="C8" s="27">
        <v>29</v>
      </c>
      <c r="D8" s="28">
        <v>13</v>
      </c>
      <c r="E8" s="29">
        <v>4</v>
      </c>
      <c r="F8" s="27">
        <v>11</v>
      </c>
      <c r="G8" s="28">
        <v>0</v>
      </c>
      <c r="H8" s="30">
        <v>1</v>
      </c>
    </row>
    <row r="9" spans="1:9" s="2" customFormat="1" ht="45" customHeight="1" x14ac:dyDescent="0.2">
      <c r="B9" s="26" t="s">
        <v>147</v>
      </c>
      <c r="C9" s="27">
        <v>30</v>
      </c>
      <c r="D9" s="28">
        <v>13</v>
      </c>
      <c r="E9" s="29">
        <v>3</v>
      </c>
      <c r="F9" s="27">
        <v>12</v>
      </c>
      <c r="G9" s="28">
        <v>0</v>
      </c>
      <c r="H9" s="30">
        <v>0</v>
      </c>
    </row>
    <row r="10" spans="1:9" s="2" customFormat="1" ht="45" customHeight="1" x14ac:dyDescent="0.2">
      <c r="B10" s="26" t="s">
        <v>10</v>
      </c>
      <c r="C10" s="27">
        <v>31</v>
      </c>
      <c r="D10" s="28">
        <v>11</v>
      </c>
      <c r="E10" s="29">
        <v>5</v>
      </c>
      <c r="F10" s="27">
        <v>13</v>
      </c>
      <c r="G10" s="28">
        <v>0</v>
      </c>
      <c r="H10" s="30">
        <v>0</v>
      </c>
    </row>
    <row r="11" spans="1:9" s="2" customFormat="1" ht="45" customHeight="1" x14ac:dyDescent="0.2">
      <c r="B11" s="26" t="s">
        <v>24</v>
      </c>
      <c r="C11" s="27">
        <v>30</v>
      </c>
      <c r="D11" s="28">
        <v>15</v>
      </c>
      <c r="E11" s="29">
        <v>2</v>
      </c>
      <c r="F11" s="27">
        <v>13</v>
      </c>
      <c r="G11" s="28">
        <v>0</v>
      </c>
      <c r="H11" s="30">
        <v>0</v>
      </c>
    </row>
    <row r="12" spans="1:9" s="2" customFormat="1" ht="45" customHeight="1" x14ac:dyDescent="0.2">
      <c r="B12" s="26" t="s">
        <v>37</v>
      </c>
      <c r="C12" s="27">
        <v>30</v>
      </c>
      <c r="D12" s="28">
        <v>14</v>
      </c>
      <c r="E12" s="29">
        <v>3</v>
      </c>
      <c r="F12" s="27">
        <v>13</v>
      </c>
      <c r="G12" s="28">
        <v>0</v>
      </c>
      <c r="H12" s="30">
        <v>0</v>
      </c>
    </row>
    <row r="13" spans="1:9" s="2" customFormat="1" ht="45" customHeight="1" x14ac:dyDescent="0.2">
      <c r="B13" s="26" t="s">
        <v>51</v>
      </c>
      <c r="C13" s="27">
        <v>33</v>
      </c>
      <c r="D13" s="28">
        <v>5</v>
      </c>
      <c r="E13" s="29">
        <v>9</v>
      </c>
      <c r="F13" s="27">
        <v>13</v>
      </c>
      <c r="G13" s="28">
        <v>0</v>
      </c>
      <c r="H13" s="30">
        <v>0</v>
      </c>
    </row>
    <row r="14" spans="1:9" s="2" customFormat="1" ht="45" customHeight="1" x14ac:dyDescent="0.2">
      <c r="B14" s="26" t="s">
        <v>56</v>
      </c>
      <c r="C14" s="27">
        <v>31</v>
      </c>
      <c r="D14" s="28">
        <v>14</v>
      </c>
      <c r="E14" s="29">
        <v>1</v>
      </c>
      <c r="F14" s="27">
        <v>12</v>
      </c>
      <c r="G14" s="28">
        <v>0</v>
      </c>
      <c r="H14" s="30">
        <v>0</v>
      </c>
    </row>
    <row r="15" spans="1:9" s="2" customFormat="1" ht="45" customHeight="1" x14ac:dyDescent="0.2">
      <c r="B15" s="36" t="s">
        <v>74</v>
      </c>
      <c r="C15" s="27">
        <v>33</v>
      </c>
      <c r="D15" s="28">
        <v>12</v>
      </c>
      <c r="E15" s="29">
        <v>2</v>
      </c>
      <c r="F15" s="27">
        <v>13</v>
      </c>
      <c r="G15" s="28">
        <v>0</v>
      </c>
      <c r="H15" s="30">
        <v>0</v>
      </c>
    </row>
    <row r="16" spans="1:9" s="2" customFormat="1" ht="45" customHeight="1" x14ac:dyDescent="0.2">
      <c r="B16" s="38" t="s">
        <v>160</v>
      </c>
      <c r="C16" s="39">
        <v>31</v>
      </c>
      <c r="D16" s="40">
        <v>16</v>
      </c>
      <c r="E16" s="41">
        <v>0</v>
      </c>
      <c r="F16" s="42">
        <v>13</v>
      </c>
      <c r="G16" s="40">
        <v>0</v>
      </c>
      <c r="H16" s="43">
        <v>0</v>
      </c>
    </row>
    <row r="17" spans="1:9" s="2" customFormat="1" ht="45" customHeight="1" x14ac:dyDescent="0.2">
      <c r="B17" s="44" t="s">
        <v>183</v>
      </c>
      <c r="C17" s="45">
        <v>27</v>
      </c>
      <c r="D17" s="46">
        <v>16</v>
      </c>
      <c r="E17" s="47">
        <v>4</v>
      </c>
      <c r="F17" s="45">
        <v>13</v>
      </c>
      <c r="G17" s="46">
        <v>0</v>
      </c>
      <c r="H17" s="48">
        <v>0</v>
      </c>
    </row>
    <row r="18" spans="1:9" s="2" customFormat="1" ht="45" customHeight="1" x14ac:dyDescent="0.2">
      <c r="B18" s="44" t="s">
        <v>205</v>
      </c>
      <c r="C18" s="45">
        <v>27</v>
      </c>
      <c r="D18" s="46">
        <v>14</v>
      </c>
      <c r="E18" s="47">
        <v>6</v>
      </c>
      <c r="F18" s="45">
        <v>13</v>
      </c>
      <c r="G18" s="46">
        <v>0</v>
      </c>
      <c r="H18" s="48">
        <v>0</v>
      </c>
    </row>
    <row r="19" spans="1:9" s="2" customFormat="1" ht="45" customHeight="1" x14ac:dyDescent="0.2">
      <c r="B19" s="44" t="s">
        <v>217</v>
      </c>
      <c r="C19" s="45">
        <v>26</v>
      </c>
      <c r="D19" s="46">
        <v>15</v>
      </c>
      <c r="E19" s="47">
        <v>6</v>
      </c>
      <c r="F19" s="45">
        <v>13</v>
      </c>
      <c r="G19" s="46">
        <v>0</v>
      </c>
      <c r="H19" s="48">
        <v>0</v>
      </c>
    </row>
    <row r="20" spans="1:9" s="2" customFormat="1" ht="45" customHeight="1" x14ac:dyDescent="0.2">
      <c r="B20" s="44" t="s">
        <v>231</v>
      </c>
      <c r="C20" s="45">
        <v>28</v>
      </c>
      <c r="D20" s="46">
        <v>14</v>
      </c>
      <c r="E20" s="47">
        <v>4</v>
      </c>
      <c r="F20" s="45">
        <v>12</v>
      </c>
      <c r="G20" s="46">
        <v>0</v>
      </c>
      <c r="H20" s="48">
        <v>0</v>
      </c>
    </row>
    <row r="21" spans="1:9" s="2" customFormat="1" ht="45" customHeight="1" thickBot="1" x14ac:dyDescent="0.25">
      <c r="B21" s="52" t="s">
        <v>252</v>
      </c>
      <c r="C21" s="49">
        <v>29</v>
      </c>
      <c r="D21" s="50">
        <v>14</v>
      </c>
      <c r="E21" s="51">
        <v>4</v>
      </c>
      <c r="F21" s="49">
        <v>13</v>
      </c>
      <c r="G21" s="50">
        <v>0</v>
      </c>
      <c r="H21" s="53">
        <v>0</v>
      </c>
    </row>
    <row r="22" spans="1:9" s="8" customFormat="1" ht="60" customHeight="1" thickTop="1" thickBot="1" x14ac:dyDescent="0.25">
      <c r="A22" s="7"/>
      <c r="B22" s="15" t="s">
        <v>4</v>
      </c>
      <c r="C22" s="16">
        <f t="shared" ref="C22:H22" si="0">SUM(C3:C21)</f>
        <v>577</v>
      </c>
      <c r="D22" s="17">
        <f t="shared" si="0"/>
        <v>251</v>
      </c>
      <c r="E22" s="18">
        <f t="shared" si="0"/>
        <v>61</v>
      </c>
      <c r="F22" s="16">
        <f t="shared" si="0"/>
        <v>241</v>
      </c>
      <c r="G22" s="17">
        <f t="shared" si="0"/>
        <v>0</v>
      </c>
      <c r="H22" s="18">
        <f t="shared" si="0"/>
        <v>1</v>
      </c>
      <c r="I22" s="7"/>
    </row>
    <row r="23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212AA-FE83-4646-81A2-03F981948F40}">
  <sheetPr>
    <tabColor theme="8" tint="0.39997558519241921"/>
  </sheetPr>
  <dimension ref="A1:I15"/>
  <sheetViews>
    <sheetView zoomScale="60" zoomScaleNormal="60" workbookViewId="0">
      <selection activeCell="G14" sqref="G14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ht="45" customHeight="1" thickTop="1" x14ac:dyDescent="0.2">
      <c r="B3" s="54" t="s">
        <v>100</v>
      </c>
      <c r="C3" s="27">
        <v>35</v>
      </c>
      <c r="D3" s="28">
        <v>12</v>
      </c>
      <c r="E3" s="29">
        <v>0</v>
      </c>
      <c r="F3" s="27">
        <v>13</v>
      </c>
      <c r="G3" s="28">
        <v>0</v>
      </c>
      <c r="H3" s="30">
        <v>0</v>
      </c>
    </row>
    <row r="4" spans="1:9" s="2" customFormat="1" ht="45" customHeight="1" x14ac:dyDescent="0.2">
      <c r="B4" s="26" t="s">
        <v>107</v>
      </c>
      <c r="C4" s="27">
        <v>34</v>
      </c>
      <c r="D4" s="28">
        <v>10</v>
      </c>
      <c r="E4" s="29">
        <v>3</v>
      </c>
      <c r="F4" s="27">
        <v>13</v>
      </c>
      <c r="G4" s="28">
        <v>0</v>
      </c>
      <c r="H4" s="30">
        <v>0</v>
      </c>
    </row>
    <row r="5" spans="1:9" s="2" customFormat="1" ht="45" customHeight="1" x14ac:dyDescent="0.2">
      <c r="B5" s="56" t="s">
        <v>119</v>
      </c>
      <c r="C5" s="27">
        <v>33</v>
      </c>
      <c r="D5" s="28">
        <v>12</v>
      </c>
      <c r="E5" s="29">
        <v>2</v>
      </c>
      <c r="F5" s="27">
        <v>13</v>
      </c>
      <c r="G5" s="28">
        <v>0</v>
      </c>
      <c r="H5" s="30">
        <v>0</v>
      </c>
    </row>
    <row r="6" spans="1:9" s="2" customFormat="1" ht="45" customHeight="1" x14ac:dyDescent="0.2">
      <c r="B6" s="26" t="s">
        <v>132</v>
      </c>
      <c r="C6" s="27">
        <v>31</v>
      </c>
      <c r="D6" s="28">
        <v>12</v>
      </c>
      <c r="E6" s="29">
        <v>3</v>
      </c>
      <c r="F6" s="27">
        <v>12</v>
      </c>
      <c r="G6" s="28">
        <v>0</v>
      </c>
      <c r="H6" s="30">
        <v>0</v>
      </c>
    </row>
    <row r="7" spans="1:9" s="2" customFormat="1" ht="45" customHeight="1" x14ac:dyDescent="0.2">
      <c r="B7" s="26" t="s">
        <v>142</v>
      </c>
      <c r="C7" s="27">
        <v>31</v>
      </c>
      <c r="D7" s="28">
        <v>13</v>
      </c>
      <c r="E7" s="29">
        <v>2</v>
      </c>
      <c r="F7" s="27">
        <v>12</v>
      </c>
      <c r="G7" s="28">
        <v>0</v>
      </c>
      <c r="H7" s="30">
        <v>0</v>
      </c>
    </row>
    <row r="8" spans="1:9" s="2" customFormat="1" ht="45" customHeight="1" x14ac:dyDescent="0.2">
      <c r="B8" s="20" t="s">
        <v>8</v>
      </c>
      <c r="C8" s="21">
        <v>33</v>
      </c>
      <c r="D8" s="22">
        <v>12</v>
      </c>
      <c r="E8" s="23">
        <v>2</v>
      </c>
      <c r="F8" s="24">
        <v>12</v>
      </c>
      <c r="G8" s="22">
        <v>0</v>
      </c>
      <c r="H8" s="25">
        <v>1</v>
      </c>
    </row>
    <row r="9" spans="1:9" s="2" customFormat="1" ht="45" customHeight="1" x14ac:dyDescent="0.2">
      <c r="B9" s="54" t="s">
        <v>19</v>
      </c>
      <c r="C9" s="27">
        <v>31</v>
      </c>
      <c r="D9" s="28">
        <v>15</v>
      </c>
      <c r="E9" s="29">
        <v>1</v>
      </c>
      <c r="F9" s="27">
        <v>13</v>
      </c>
      <c r="G9" s="28">
        <v>0</v>
      </c>
      <c r="H9" s="30">
        <v>0</v>
      </c>
    </row>
    <row r="10" spans="1:9" s="2" customFormat="1" ht="45" customHeight="1" x14ac:dyDescent="0.2">
      <c r="B10" s="26" t="s">
        <v>53</v>
      </c>
      <c r="C10" s="27">
        <v>31</v>
      </c>
      <c r="D10" s="28">
        <v>16</v>
      </c>
      <c r="E10" s="29">
        <v>0</v>
      </c>
      <c r="F10" s="27">
        <v>12</v>
      </c>
      <c r="G10" s="28">
        <v>1</v>
      </c>
      <c r="H10" s="30">
        <v>0</v>
      </c>
    </row>
    <row r="11" spans="1:9" s="2" customFormat="1" ht="45" customHeight="1" x14ac:dyDescent="0.2">
      <c r="B11" s="36" t="s">
        <v>72</v>
      </c>
      <c r="C11" s="27">
        <v>33</v>
      </c>
      <c r="D11" s="28">
        <v>13</v>
      </c>
      <c r="E11" s="29">
        <v>1</v>
      </c>
      <c r="F11" s="27">
        <v>13</v>
      </c>
      <c r="G11" s="28">
        <v>0</v>
      </c>
      <c r="H11" s="30">
        <v>0</v>
      </c>
    </row>
    <row r="12" spans="1:9" s="2" customFormat="1" ht="45" customHeight="1" x14ac:dyDescent="0.2">
      <c r="B12" s="44" t="s">
        <v>172</v>
      </c>
      <c r="C12" s="45">
        <v>31</v>
      </c>
      <c r="D12" s="46">
        <v>15</v>
      </c>
      <c r="E12" s="47">
        <v>1</v>
      </c>
      <c r="F12" s="45">
        <v>12</v>
      </c>
      <c r="G12" s="46">
        <v>0</v>
      </c>
      <c r="H12" s="48">
        <v>1</v>
      </c>
    </row>
    <row r="13" spans="1:9" s="2" customFormat="1" ht="45" customHeight="1" thickBot="1" x14ac:dyDescent="0.25">
      <c r="B13" s="44" t="s">
        <v>211</v>
      </c>
      <c r="C13" s="45">
        <v>30</v>
      </c>
      <c r="D13" s="46">
        <v>13</v>
      </c>
      <c r="E13" s="47">
        <v>4</v>
      </c>
      <c r="F13" s="45">
        <v>12</v>
      </c>
      <c r="G13" s="46">
        <v>0</v>
      </c>
      <c r="H13" s="48">
        <v>1</v>
      </c>
    </row>
    <row r="14" spans="1:9" s="8" customFormat="1" ht="60" customHeight="1" thickTop="1" thickBot="1" x14ac:dyDescent="0.25">
      <c r="A14" s="7"/>
      <c r="B14" s="15" t="s">
        <v>4</v>
      </c>
      <c r="C14" s="16">
        <f t="shared" ref="C14:H14" si="0">SUM(C3:C13)</f>
        <v>353</v>
      </c>
      <c r="D14" s="17">
        <f t="shared" si="0"/>
        <v>143</v>
      </c>
      <c r="E14" s="18">
        <f t="shared" si="0"/>
        <v>19</v>
      </c>
      <c r="F14" s="16">
        <f t="shared" si="0"/>
        <v>137</v>
      </c>
      <c r="G14" s="17">
        <f t="shared" si="0"/>
        <v>1</v>
      </c>
      <c r="H14" s="18">
        <f t="shared" si="0"/>
        <v>3</v>
      </c>
      <c r="I14" s="7"/>
    </row>
    <row r="15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9430-3ECA-5648-9BAE-0630AC2881A0}">
  <sheetPr>
    <tabColor theme="7" tint="0.39997558519241921"/>
  </sheetPr>
  <dimension ref="A1:I22"/>
  <sheetViews>
    <sheetView zoomScale="60" zoomScaleNormal="60" workbookViewId="0">
      <selection activeCell="E21" sqref="E21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ht="45" customHeight="1" thickTop="1" x14ac:dyDescent="0.2">
      <c r="B3" s="26" t="s">
        <v>99</v>
      </c>
      <c r="C3" s="27">
        <v>32</v>
      </c>
      <c r="D3" s="28">
        <v>12</v>
      </c>
      <c r="E3" s="29">
        <v>1</v>
      </c>
      <c r="F3" s="27">
        <v>11</v>
      </c>
      <c r="G3" s="28">
        <v>0</v>
      </c>
      <c r="H3" s="30">
        <v>0</v>
      </c>
    </row>
    <row r="4" spans="1:9" ht="45" customHeight="1" x14ac:dyDescent="0.2">
      <c r="B4" s="26" t="s">
        <v>102</v>
      </c>
      <c r="C4" s="27">
        <v>34</v>
      </c>
      <c r="D4" s="28">
        <v>11</v>
      </c>
      <c r="E4" s="29">
        <v>2</v>
      </c>
      <c r="F4" s="27">
        <v>13</v>
      </c>
      <c r="G4" s="28">
        <v>0</v>
      </c>
      <c r="H4" s="30">
        <v>0</v>
      </c>
    </row>
    <row r="5" spans="1:9" s="2" customFormat="1" ht="45" customHeight="1" x14ac:dyDescent="0.2">
      <c r="B5" s="26" t="s">
        <v>118</v>
      </c>
      <c r="C5" s="27">
        <v>33</v>
      </c>
      <c r="D5" s="28">
        <v>11</v>
      </c>
      <c r="E5" s="29">
        <v>2</v>
      </c>
      <c r="F5" s="27">
        <v>12</v>
      </c>
      <c r="G5" s="28">
        <v>0</v>
      </c>
      <c r="H5" s="30">
        <v>0</v>
      </c>
    </row>
    <row r="6" spans="1:9" s="2" customFormat="1" ht="45" customHeight="1" x14ac:dyDescent="0.2">
      <c r="B6" s="56" t="s">
        <v>129</v>
      </c>
      <c r="C6" s="27">
        <v>32</v>
      </c>
      <c r="D6" s="28">
        <v>14</v>
      </c>
      <c r="E6" s="29">
        <v>0</v>
      </c>
      <c r="F6" s="27">
        <v>12</v>
      </c>
      <c r="G6" s="28">
        <v>0</v>
      </c>
      <c r="H6" s="30">
        <v>0</v>
      </c>
    </row>
    <row r="7" spans="1:9" s="2" customFormat="1" ht="45" customHeight="1" x14ac:dyDescent="0.2">
      <c r="B7" s="26" t="s">
        <v>138</v>
      </c>
      <c r="C7" s="27">
        <v>32</v>
      </c>
      <c r="D7" s="28">
        <v>14</v>
      </c>
      <c r="E7" s="29">
        <v>0</v>
      </c>
      <c r="F7" s="27">
        <v>13</v>
      </c>
      <c r="G7" s="28">
        <v>0</v>
      </c>
      <c r="H7" s="30">
        <v>0</v>
      </c>
    </row>
    <row r="8" spans="1:9" s="2" customFormat="1" ht="45" customHeight="1" x14ac:dyDescent="0.2">
      <c r="B8" s="31" t="s">
        <v>157</v>
      </c>
      <c r="C8" s="32">
        <v>34</v>
      </c>
      <c r="D8" s="33">
        <v>12</v>
      </c>
      <c r="E8" s="34">
        <v>0</v>
      </c>
      <c r="F8" s="32">
        <v>12</v>
      </c>
      <c r="G8" s="33">
        <v>0</v>
      </c>
      <c r="H8" s="35">
        <v>0</v>
      </c>
    </row>
    <row r="9" spans="1:9" s="2" customFormat="1" ht="45" customHeight="1" x14ac:dyDescent="0.2">
      <c r="B9" s="26" t="s">
        <v>7</v>
      </c>
      <c r="C9" s="27">
        <v>35</v>
      </c>
      <c r="D9" s="28">
        <v>12</v>
      </c>
      <c r="E9" s="29">
        <v>0</v>
      </c>
      <c r="F9" s="27">
        <v>13</v>
      </c>
      <c r="G9" s="28">
        <v>0</v>
      </c>
      <c r="H9" s="30">
        <v>0</v>
      </c>
    </row>
    <row r="10" spans="1:9" s="2" customFormat="1" ht="45" customHeight="1" x14ac:dyDescent="0.2">
      <c r="B10" s="26" t="s">
        <v>31</v>
      </c>
      <c r="C10" s="27">
        <v>31</v>
      </c>
      <c r="D10" s="28">
        <v>15</v>
      </c>
      <c r="E10" s="29">
        <v>1</v>
      </c>
      <c r="F10" s="27">
        <v>13</v>
      </c>
      <c r="G10" s="28">
        <v>0</v>
      </c>
      <c r="H10" s="30">
        <v>0</v>
      </c>
    </row>
    <row r="11" spans="1:9" s="2" customFormat="1" ht="45" customHeight="1" x14ac:dyDescent="0.2">
      <c r="B11" s="26" t="s">
        <v>50</v>
      </c>
      <c r="C11" s="27">
        <v>31</v>
      </c>
      <c r="D11" s="28">
        <v>14</v>
      </c>
      <c r="E11" s="29">
        <v>2</v>
      </c>
      <c r="F11" s="27">
        <v>13</v>
      </c>
      <c r="G11" s="28">
        <v>0</v>
      </c>
      <c r="H11" s="30">
        <v>0</v>
      </c>
    </row>
    <row r="12" spans="1:9" s="2" customFormat="1" ht="45" customHeight="1" x14ac:dyDescent="0.2">
      <c r="B12" s="26" t="s">
        <v>62</v>
      </c>
      <c r="C12" s="27">
        <v>33</v>
      </c>
      <c r="D12" s="28">
        <v>14</v>
      </c>
      <c r="E12" s="29">
        <v>0</v>
      </c>
      <c r="F12" s="27">
        <v>13</v>
      </c>
      <c r="G12" s="28">
        <v>0</v>
      </c>
      <c r="H12" s="30">
        <v>0</v>
      </c>
    </row>
    <row r="13" spans="1:9" s="2" customFormat="1" ht="45" customHeight="1" x14ac:dyDescent="0.2">
      <c r="B13" s="44" t="s">
        <v>163</v>
      </c>
      <c r="C13" s="45">
        <v>32</v>
      </c>
      <c r="D13" s="46">
        <v>14</v>
      </c>
      <c r="E13" s="47">
        <v>0</v>
      </c>
      <c r="F13" s="45">
        <v>13</v>
      </c>
      <c r="G13" s="46">
        <v>0</v>
      </c>
      <c r="H13" s="48">
        <v>0</v>
      </c>
    </row>
    <row r="14" spans="1:9" s="2" customFormat="1" ht="45" customHeight="1" x14ac:dyDescent="0.2">
      <c r="B14" s="44" t="s">
        <v>176</v>
      </c>
      <c r="C14" s="45">
        <v>30</v>
      </c>
      <c r="D14" s="46">
        <v>15</v>
      </c>
      <c r="E14" s="47">
        <v>1</v>
      </c>
      <c r="F14" s="45">
        <v>12</v>
      </c>
      <c r="G14" s="46">
        <v>0</v>
      </c>
      <c r="H14" s="48">
        <v>1</v>
      </c>
    </row>
    <row r="15" spans="1:9" s="2" customFormat="1" ht="45" customHeight="1" x14ac:dyDescent="0.2">
      <c r="B15" s="44" t="s">
        <v>184</v>
      </c>
      <c r="C15" s="45">
        <v>28</v>
      </c>
      <c r="D15" s="46">
        <v>15</v>
      </c>
      <c r="E15" s="47">
        <v>3</v>
      </c>
      <c r="F15" s="45">
        <v>13</v>
      </c>
      <c r="G15" s="46">
        <v>0</v>
      </c>
      <c r="H15" s="48">
        <v>0</v>
      </c>
    </row>
    <row r="16" spans="1:9" s="2" customFormat="1" ht="45" customHeight="1" x14ac:dyDescent="0.2">
      <c r="B16" s="44" t="s">
        <v>196</v>
      </c>
      <c r="C16" s="45">
        <v>27</v>
      </c>
      <c r="D16" s="46">
        <v>15</v>
      </c>
      <c r="E16" s="47">
        <v>5</v>
      </c>
      <c r="F16" s="45">
        <v>12</v>
      </c>
      <c r="G16" s="46">
        <v>0</v>
      </c>
      <c r="H16" s="48">
        <v>1</v>
      </c>
    </row>
    <row r="17" spans="1:9" s="2" customFormat="1" ht="45" customHeight="1" x14ac:dyDescent="0.2">
      <c r="B17" s="44" t="s">
        <v>218</v>
      </c>
      <c r="C17" s="45">
        <v>25</v>
      </c>
      <c r="D17" s="46">
        <v>16</v>
      </c>
      <c r="E17" s="47">
        <v>6</v>
      </c>
      <c r="F17" s="45">
        <v>11</v>
      </c>
      <c r="G17" s="46">
        <v>0</v>
      </c>
      <c r="H17" s="48">
        <v>2</v>
      </c>
    </row>
    <row r="18" spans="1:9" s="2" customFormat="1" ht="45" customHeight="1" x14ac:dyDescent="0.2">
      <c r="B18" s="44" t="s">
        <v>226</v>
      </c>
      <c r="C18" s="45">
        <v>27</v>
      </c>
      <c r="D18" s="46">
        <v>15</v>
      </c>
      <c r="E18" s="47">
        <v>5</v>
      </c>
      <c r="F18" s="45">
        <v>13</v>
      </c>
      <c r="G18" s="46">
        <v>0</v>
      </c>
      <c r="H18" s="48">
        <v>0</v>
      </c>
    </row>
    <row r="19" spans="1:9" s="2" customFormat="1" ht="45" customHeight="1" x14ac:dyDescent="0.2">
      <c r="B19" s="44" t="s">
        <v>230</v>
      </c>
      <c r="C19" s="45">
        <v>30</v>
      </c>
      <c r="D19" s="46">
        <v>15</v>
      </c>
      <c r="E19" s="47">
        <v>2</v>
      </c>
      <c r="F19" s="45">
        <v>13</v>
      </c>
      <c r="G19" s="46">
        <v>0</v>
      </c>
      <c r="H19" s="48">
        <v>0</v>
      </c>
    </row>
    <row r="20" spans="1:9" s="2" customFormat="1" ht="45" customHeight="1" thickBot="1" x14ac:dyDescent="0.25">
      <c r="B20" s="52" t="s">
        <v>250</v>
      </c>
      <c r="C20" s="49">
        <v>27</v>
      </c>
      <c r="D20" s="50">
        <v>14</v>
      </c>
      <c r="E20" s="51">
        <v>6</v>
      </c>
      <c r="F20" s="49">
        <v>11</v>
      </c>
      <c r="G20" s="50">
        <v>0</v>
      </c>
      <c r="H20" s="53">
        <v>2</v>
      </c>
    </row>
    <row r="21" spans="1:9" s="8" customFormat="1" ht="60" customHeight="1" thickTop="1" thickBot="1" x14ac:dyDescent="0.25">
      <c r="A21" s="7"/>
      <c r="B21" s="15" t="s">
        <v>4</v>
      </c>
      <c r="C21" s="16">
        <f t="shared" ref="C21:H21" si="0">SUM(C3:C20)</f>
        <v>553</v>
      </c>
      <c r="D21" s="17">
        <f t="shared" si="0"/>
        <v>248</v>
      </c>
      <c r="E21" s="18">
        <f t="shared" si="0"/>
        <v>36</v>
      </c>
      <c r="F21" s="16">
        <f t="shared" si="0"/>
        <v>223</v>
      </c>
      <c r="G21" s="17">
        <f t="shared" si="0"/>
        <v>0</v>
      </c>
      <c r="H21" s="18">
        <f t="shared" si="0"/>
        <v>6</v>
      </c>
      <c r="I21" s="7"/>
    </row>
    <row r="22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6C578-20B7-C644-991D-FB33997B4497}">
  <sheetPr>
    <tabColor theme="7" tint="0.59999389629810485"/>
  </sheetPr>
  <dimension ref="A1:I23"/>
  <sheetViews>
    <sheetView topLeftCell="A16" zoomScale="60" zoomScaleNormal="60" workbookViewId="0">
      <selection activeCell="B22" sqref="B22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ht="45" customHeight="1" thickTop="1" x14ac:dyDescent="0.2">
      <c r="B3" s="26" t="s">
        <v>101</v>
      </c>
      <c r="C3" s="27">
        <v>34</v>
      </c>
      <c r="D3" s="28">
        <v>12</v>
      </c>
      <c r="E3" s="29">
        <v>1</v>
      </c>
      <c r="F3" s="27">
        <v>13</v>
      </c>
      <c r="G3" s="28">
        <v>0</v>
      </c>
      <c r="H3" s="30">
        <v>0</v>
      </c>
    </row>
    <row r="4" spans="1:9" s="2" customFormat="1" ht="45" customHeight="1" x14ac:dyDescent="0.2">
      <c r="B4" s="26" t="s">
        <v>109</v>
      </c>
      <c r="C4" s="27">
        <v>34</v>
      </c>
      <c r="D4" s="28">
        <v>13</v>
      </c>
      <c r="E4" s="29">
        <v>0</v>
      </c>
      <c r="F4" s="27">
        <v>13</v>
      </c>
      <c r="G4" s="28">
        <v>0</v>
      </c>
      <c r="H4" s="30">
        <v>0</v>
      </c>
    </row>
    <row r="5" spans="1:9" s="2" customFormat="1" ht="45" customHeight="1" x14ac:dyDescent="0.2">
      <c r="B5" s="26" t="s">
        <v>117</v>
      </c>
      <c r="C5" s="27">
        <v>33</v>
      </c>
      <c r="D5" s="28">
        <v>13</v>
      </c>
      <c r="E5" s="29">
        <v>0</v>
      </c>
      <c r="F5" s="27">
        <v>12</v>
      </c>
      <c r="G5" s="28">
        <v>0</v>
      </c>
      <c r="H5" s="30">
        <v>0</v>
      </c>
    </row>
    <row r="6" spans="1:9" s="2" customFormat="1" ht="45" customHeight="1" x14ac:dyDescent="0.2">
      <c r="B6" s="26" t="s">
        <v>127</v>
      </c>
      <c r="C6" s="27">
        <v>33</v>
      </c>
      <c r="D6" s="28">
        <v>14</v>
      </c>
      <c r="E6" s="29">
        <v>0</v>
      </c>
      <c r="F6" s="27">
        <v>13</v>
      </c>
      <c r="G6" s="28">
        <v>0</v>
      </c>
      <c r="H6" s="30">
        <v>0</v>
      </c>
    </row>
    <row r="7" spans="1:9" s="2" customFormat="1" ht="45" customHeight="1" x14ac:dyDescent="0.2">
      <c r="B7" s="26" t="s">
        <v>137</v>
      </c>
      <c r="C7" s="27">
        <v>32</v>
      </c>
      <c r="D7" s="28">
        <v>14</v>
      </c>
      <c r="E7" s="29">
        <v>0</v>
      </c>
      <c r="F7" s="27">
        <v>13</v>
      </c>
      <c r="G7" s="28">
        <v>0</v>
      </c>
      <c r="H7" s="30">
        <v>0</v>
      </c>
    </row>
    <row r="8" spans="1:9" s="2" customFormat="1" ht="45" customHeight="1" x14ac:dyDescent="0.2">
      <c r="B8" s="26" t="s">
        <v>145</v>
      </c>
      <c r="C8" s="27">
        <v>32</v>
      </c>
      <c r="D8" s="28">
        <v>14</v>
      </c>
      <c r="E8" s="29">
        <v>0</v>
      </c>
      <c r="F8" s="27">
        <v>12</v>
      </c>
      <c r="G8" s="28">
        <v>0</v>
      </c>
      <c r="H8" s="30">
        <v>0</v>
      </c>
    </row>
    <row r="9" spans="1:9" s="2" customFormat="1" ht="45" customHeight="1" x14ac:dyDescent="0.2">
      <c r="B9" s="26" t="s">
        <v>146</v>
      </c>
      <c r="C9" s="27">
        <v>32</v>
      </c>
      <c r="D9" s="28">
        <v>14</v>
      </c>
      <c r="E9" s="29">
        <v>0</v>
      </c>
      <c r="F9" s="27">
        <v>12</v>
      </c>
      <c r="G9" s="28">
        <v>0</v>
      </c>
      <c r="H9" s="30">
        <v>0</v>
      </c>
    </row>
    <row r="10" spans="1:9" s="2" customFormat="1" ht="45" customHeight="1" x14ac:dyDescent="0.2">
      <c r="B10" s="31" t="s">
        <v>152</v>
      </c>
      <c r="C10" s="32">
        <v>33</v>
      </c>
      <c r="D10" s="33">
        <v>12</v>
      </c>
      <c r="E10" s="34">
        <v>1</v>
      </c>
      <c r="F10" s="32">
        <v>11</v>
      </c>
      <c r="G10" s="33">
        <v>0</v>
      </c>
      <c r="H10" s="35">
        <v>1</v>
      </c>
    </row>
    <row r="11" spans="1:9" s="2" customFormat="1" ht="45" customHeight="1" x14ac:dyDescent="0.2">
      <c r="B11" s="26" t="s">
        <v>14</v>
      </c>
      <c r="C11" s="27">
        <v>35</v>
      </c>
      <c r="D11" s="28">
        <v>12</v>
      </c>
      <c r="E11" s="29">
        <v>0</v>
      </c>
      <c r="F11" s="27">
        <v>13</v>
      </c>
      <c r="G11" s="28">
        <v>0</v>
      </c>
      <c r="H11" s="30">
        <v>0</v>
      </c>
    </row>
    <row r="12" spans="1:9" s="2" customFormat="1" ht="45" customHeight="1" x14ac:dyDescent="0.2">
      <c r="B12" s="26" t="s">
        <v>25</v>
      </c>
      <c r="C12" s="27">
        <v>32</v>
      </c>
      <c r="D12" s="28">
        <v>15</v>
      </c>
      <c r="E12" s="29">
        <v>0</v>
      </c>
      <c r="F12" s="27">
        <v>13</v>
      </c>
      <c r="G12" s="28">
        <v>0</v>
      </c>
      <c r="H12" s="30">
        <v>0</v>
      </c>
    </row>
    <row r="13" spans="1:9" s="2" customFormat="1" ht="45" customHeight="1" x14ac:dyDescent="0.2">
      <c r="B13" s="26" t="s">
        <v>41</v>
      </c>
      <c r="C13" s="27">
        <v>33</v>
      </c>
      <c r="D13" s="28">
        <v>14</v>
      </c>
      <c r="E13" s="29">
        <v>0</v>
      </c>
      <c r="F13" s="27">
        <v>13</v>
      </c>
      <c r="G13" s="28">
        <v>0</v>
      </c>
      <c r="H13" s="30">
        <v>0</v>
      </c>
    </row>
    <row r="14" spans="1:9" s="2" customFormat="1" ht="45" customHeight="1" x14ac:dyDescent="0.2">
      <c r="B14" s="26" t="s">
        <v>59</v>
      </c>
      <c r="C14" s="27">
        <v>33</v>
      </c>
      <c r="D14" s="28">
        <v>14</v>
      </c>
      <c r="E14" s="29">
        <v>0</v>
      </c>
      <c r="F14" s="27">
        <v>13</v>
      </c>
      <c r="G14" s="28">
        <v>0</v>
      </c>
      <c r="H14" s="30">
        <v>0</v>
      </c>
    </row>
    <row r="15" spans="1:9" s="2" customFormat="1" ht="45" customHeight="1" x14ac:dyDescent="0.2">
      <c r="B15" s="37" t="s">
        <v>79</v>
      </c>
      <c r="C15" s="32">
        <v>33</v>
      </c>
      <c r="D15" s="33">
        <v>13</v>
      </c>
      <c r="E15" s="34">
        <v>1</v>
      </c>
      <c r="F15" s="32">
        <v>13</v>
      </c>
      <c r="G15" s="33">
        <v>0</v>
      </c>
      <c r="H15" s="35">
        <v>0</v>
      </c>
    </row>
    <row r="16" spans="1:9" s="2" customFormat="1" ht="45" customHeight="1" x14ac:dyDescent="0.2">
      <c r="B16" s="44" t="s">
        <v>166</v>
      </c>
      <c r="C16" s="45">
        <v>32</v>
      </c>
      <c r="D16" s="46">
        <v>15</v>
      </c>
      <c r="E16" s="47">
        <v>0</v>
      </c>
      <c r="F16" s="45">
        <v>13</v>
      </c>
      <c r="G16" s="46">
        <v>0</v>
      </c>
      <c r="H16" s="48">
        <v>0</v>
      </c>
    </row>
    <row r="17" spans="1:9" s="2" customFormat="1" ht="45" customHeight="1" x14ac:dyDescent="0.2">
      <c r="B17" s="44" t="s">
        <v>187</v>
      </c>
      <c r="C17" s="45">
        <v>31</v>
      </c>
      <c r="D17" s="46">
        <v>14</v>
      </c>
      <c r="E17" s="47">
        <v>1</v>
      </c>
      <c r="F17" s="45">
        <v>13</v>
      </c>
      <c r="G17" s="46">
        <v>0</v>
      </c>
      <c r="H17" s="48">
        <v>0</v>
      </c>
    </row>
    <row r="18" spans="1:9" s="2" customFormat="1" ht="45" customHeight="1" x14ac:dyDescent="0.2">
      <c r="B18" s="44" t="s">
        <v>208</v>
      </c>
      <c r="C18" s="45">
        <v>32</v>
      </c>
      <c r="D18" s="46">
        <v>14</v>
      </c>
      <c r="E18" s="47">
        <v>1</v>
      </c>
      <c r="F18" s="45">
        <v>13</v>
      </c>
      <c r="G18" s="46">
        <v>0</v>
      </c>
      <c r="H18" s="48">
        <v>0</v>
      </c>
    </row>
    <row r="19" spans="1:9" s="2" customFormat="1" ht="45" customHeight="1" x14ac:dyDescent="0.2">
      <c r="B19" s="44" t="s">
        <v>221</v>
      </c>
      <c r="C19" s="45">
        <v>31</v>
      </c>
      <c r="D19" s="46">
        <v>15</v>
      </c>
      <c r="E19" s="47">
        <v>1</v>
      </c>
      <c r="F19" s="45">
        <v>13</v>
      </c>
      <c r="G19" s="46">
        <v>0</v>
      </c>
      <c r="H19" s="48">
        <v>0</v>
      </c>
    </row>
    <row r="20" spans="1:9" s="2" customFormat="1" ht="45" customHeight="1" x14ac:dyDescent="0.2">
      <c r="B20" s="44" t="s">
        <v>235</v>
      </c>
      <c r="C20" s="45">
        <v>32</v>
      </c>
      <c r="D20" s="46">
        <v>14</v>
      </c>
      <c r="E20" s="47">
        <v>1</v>
      </c>
      <c r="F20" s="45">
        <v>13</v>
      </c>
      <c r="G20" s="46">
        <v>0</v>
      </c>
      <c r="H20" s="48">
        <v>0</v>
      </c>
    </row>
    <row r="21" spans="1:9" s="2" customFormat="1" ht="45" customHeight="1" thickBot="1" x14ac:dyDescent="0.25">
      <c r="B21" s="52" t="s">
        <v>259</v>
      </c>
      <c r="C21" s="49">
        <v>31</v>
      </c>
      <c r="D21" s="50">
        <v>15</v>
      </c>
      <c r="E21" s="51">
        <v>1</v>
      </c>
      <c r="F21" s="49">
        <v>13</v>
      </c>
      <c r="G21" s="50">
        <v>0</v>
      </c>
      <c r="H21" s="53">
        <v>0</v>
      </c>
    </row>
    <row r="22" spans="1:9" s="8" customFormat="1" ht="60" customHeight="1" thickTop="1" thickBot="1" x14ac:dyDescent="0.25">
      <c r="A22" s="7"/>
      <c r="B22" s="15" t="s">
        <v>4</v>
      </c>
      <c r="C22" s="16">
        <f t="shared" ref="C22:H22" si="0">SUM(C3:C21)</f>
        <v>618</v>
      </c>
      <c r="D22" s="17">
        <f t="shared" si="0"/>
        <v>261</v>
      </c>
      <c r="E22" s="18">
        <f t="shared" si="0"/>
        <v>8</v>
      </c>
      <c r="F22" s="16">
        <f t="shared" si="0"/>
        <v>242</v>
      </c>
      <c r="G22" s="17">
        <f t="shared" si="0"/>
        <v>0</v>
      </c>
      <c r="H22" s="18">
        <f t="shared" si="0"/>
        <v>1</v>
      </c>
      <c r="I22" s="7"/>
    </row>
    <row r="23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C679-4128-9A4B-A808-09970E53D81C}">
  <sheetPr>
    <tabColor rgb="FFFF0000"/>
  </sheetPr>
  <dimension ref="A1:I20"/>
  <sheetViews>
    <sheetView zoomScale="60" zoomScaleNormal="60" workbookViewId="0">
      <selection activeCell="H19" sqref="H19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s="2" customFormat="1" ht="45" customHeight="1" thickTop="1" x14ac:dyDescent="0.2">
      <c r="B3" s="26" t="s">
        <v>112</v>
      </c>
      <c r="C3" s="27">
        <v>32</v>
      </c>
      <c r="D3" s="28">
        <v>11</v>
      </c>
      <c r="E3" s="29">
        <v>2</v>
      </c>
      <c r="F3" s="27">
        <v>12</v>
      </c>
      <c r="G3" s="28">
        <v>0</v>
      </c>
      <c r="H3" s="30">
        <v>0</v>
      </c>
    </row>
    <row r="4" spans="1:9" s="2" customFormat="1" ht="45" customHeight="1" x14ac:dyDescent="0.2">
      <c r="B4" s="26" t="s">
        <v>120</v>
      </c>
      <c r="C4" s="27">
        <v>32</v>
      </c>
      <c r="D4" s="28">
        <v>12</v>
      </c>
      <c r="E4" s="29">
        <v>3</v>
      </c>
      <c r="F4" s="27">
        <v>13</v>
      </c>
      <c r="G4" s="28">
        <v>0</v>
      </c>
      <c r="H4" s="30">
        <v>0</v>
      </c>
    </row>
    <row r="5" spans="1:9" s="2" customFormat="1" ht="45" customHeight="1" x14ac:dyDescent="0.2">
      <c r="B5" s="26" t="s">
        <v>136</v>
      </c>
      <c r="C5" s="27">
        <v>31</v>
      </c>
      <c r="D5" s="28">
        <v>13</v>
      </c>
      <c r="E5" s="29">
        <v>2</v>
      </c>
      <c r="F5" s="27">
        <v>12</v>
      </c>
      <c r="G5" s="28">
        <v>0</v>
      </c>
      <c r="H5" s="30">
        <v>0</v>
      </c>
    </row>
    <row r="6" spans="1:9" s="2" customFormat="1" ht="45" customHeight="1" x14ac:dyDescent="0.2">
      <c r="B6" s="26" t="s">
        <v>140</v>
      </c>
      <c r="C6" s="27">
        <v>32</v>
      </c>
      <c r="D6" s="28">
        <v>12</v>
      </c>
      <c r="E6" s="29">
        <v>3</v>
      </c>
      <c r="F6" s="27">
        <v>13</v>
      </c>
      <c r="G6" s="28">
        <v>0</v>
      </c>
      <c r="H6" s="30">
        <v>0</v>
      </c>
    </row>
    <row r="7" spans="1:9" s="2" customFormat="1" ht="45" customHeight="1" x14ac:dyDescent="0.2">
      <c r="B7" s="26" t="s">
        <v>151</v>
      </c>
      <c r="C7" s="27">
        <v>31</v>
      </c>
      <c r="D7" s="28">
        <v>11</v>
      </c>
      <c r="E7" s="29">
        <v>4</v>
      </c>
      <c r="F7" s="27">
        <v>11</v>
      </c>
      <c r="G7" s="28">
        <v>0</v>
      </c>
      <c r="H7" s="30">
        <v>1</v>
      </c>
    </row>
    <row r="8" spans="1:9" s="2" customFormat="1" ht="45" customHeight="1" x14ac:dyDescent="0.2">
      <c r="B8" s="26" t="s">
        <v>13</v>
      </c>
      <c r="C8" s="27">
        <v>34</v>
      </c>
      <c r="D8" s="28">
        <v>12</v>
      </c>
      <c r="E8" s="29">
        <v>1</v>
      </c>
      <c r="F8" s="27">
        <v>13</v>
      </c>
      <c r="G8" s="28">
        <v>0</v>
      </c>
      <c r="H8" s="30">
        <v>0</v>
      </c>
    </row>
    <row r="9" spans="1:9" s="2" customFormat="1" ht="45" customHeight="1" x14ac:dyDescent="0.2">
      <c r="B9" s="26" t="s">
        <v>21</v>
      </c>
      <c r="C9" s="27">
        <v>31</v>
      </c>
      <c r="D9" s="28">
        <v>11</v>
      </c>
      <c r="E9" s="29">
        <v>5</v>
      </c>
      <c r="F9" s="27">
        <v>13</v>
      </c>
      <c r="G9" s="28">
        <v>0</v>
      </c>
      <c r="H9" s="30">
        <v>0</v>
      </c>
    </row>
    <row r="10" spans="1:9" s="2" customFormat="1" ht="45" customHeight="1" x14ac:dyDescent="0.2">
      <c r="B10" s="26" t="s">
        <v>30</v>
      </c>
      <c r="C10" s="27">
        <v>31</v>
      </c>
      <c r="D10" s="28">
        <v>15</v>
      </c>
      <c r="E10" s="29">
        <v>1</v>
      </c>
      <c r="F10" s="27">
        <v>13</v>
      </c>
      <c r="G10" s="28">
        <v>0</v>
      </c>
      <c r="H10" s="30">
        <v>0</v>
      </c>
    </row>
    <row r="11" spans="1:9" s="2" customFormat="1" ht="45" customHeight="1" x14ac:dyDescent="0.2">
      <c r="B11" s="26" t="s">
        <v>48</v>
      </c>
      <c r="C11" s="27">
        <v>32</v>
      </c>
      <c r="D11" s="28">
        <v>14</v>
      </c>
      <c r="E11" s="29">
        <v>1</v>
      </c>
      <c r="F11" s="27">
        <v>13</v>
      </c>
      <c r="G11" s="28">
        <v>0</v>
      </c>
      <c r="H11" s="30">
        <v>0</v>
      </c>
    </row>
    <row r="12" spans="1:9" s="2" customFormat="1" ht="45" customHeight="1" x14ac:dyDescent="0.2">
      <c r="B12" s="26" t="s">
        <v>55</v>
      </c>
      <c r="C12" s="27">
        <v>32</v>
      </c>
      <c r="D12" s="28">
        <v>13</v>
      </c>
      <c r="E12" s="29">
        <v>2</v>
      </c>
      <c r="F12" s="27">
        <v>13</v>
      </c>
      <c r="G12" s="28">
        <v>0</v>
      </c>
      <c r="H12" s="30">
        <v>0</v>
      </c>
    </row>
    <row r="13" spans="1:9" s="2" customFormat="1" ht="45" customHeight="1" x14ac:dyDescent="0.2">
      <c r="B13" s="26" t="s">
        <v>64</v>
      </c>
      <c r="C13" s="27">
        <v>32</v>
      </c>
      <c r="D13" s="28">
        <v>14</v>
      </c>
      <c r="E13" s="29">
        <v>1</v>
      </c>
      <c r="F13" s="27">
        <v>13</v>
      </c>
      <c r="G13" s="28">
        <v>0</v>
      </c>
      <c r="H13" s="30">
        <v>0</v>
      </c>
    </row>
    <row r="14" spans="1:9" s="2" customFormat="1" ht="45" customHeight="1" x14ac:dyDescent="0.2">
      <c r="B14" s="37" t="s">
        <v>85</v>
      </c>
      <c r="C14" s="32">
        <v>32</v>
      </c>
      <c r="D14" s="33">
        <v>13</v>
      </c>
      <c r="E14" s="34">
        <v>2</v>
      </c>
      <c r="F14" s="32">
        <v>12</v>
      </c>
      <c r="G14" s="33">
        <v>0</v>
      </c>
      <c r="H14" s="35">
        <v>1</v>
      </c>
    </row>
    <row r="15" spans="1:9" s="2" customFormat="1" ht="45" customHeight="1" x14ac:dyDescent="0.2">
      <c r="B15" s="44" t="s">
        <v>173</v>
      </c>
      <c r="C15" s="45">
        <v>32</v>
      </c>
      <c r="D15" s="46">
        <v>15</v>
      </c>
      <c r="E15" s="47">
        <v>0</v>
      </c>
      <c r="F15" s="45">
        <v>13</v>
      </c>
      <c r="G15" s="46">
        <v>0</v>
      </c>
      <c r="H15" s="48">
        <v>0</v>
      </c>
    </row>
    <row r="16" spans="1:9" s="2" customFormat="1" ht="45" customHeight="1" x14ac:dyDescent="0.2">
      <c r="B16" s="44" t="s">
        <v>192</v>
      </c>
      <c r="C16" s="45">
        <v>30</v>
      </c>
      <c r="D16" s="46">
        <v>15</v>
      </c>
      <c r="E16" s="47">
        <v>2</v>
      </c>
      <c r="F16" s="45">
        <v>13</v>
      </c>
      <c r="G16" s="46">
        <v>0</v>
      </c>
      <c r="H16" s="48">
        <v>0</v>
      </c>
    </row>
    <row r="17" spans="1:9" s="2" customFormat="1" ht="45" customHeight="1" x14ac:dyDescent="0.2">
      <c r="B17" s="44" t="s">
        <v>213</v>
      </c>
      <c r="C17" s="45">
        <v>29</v>
      </c>
      <c r="D17" s="46">
        <v>14</v>
      </c>
      <c r="E17" s="47">
        <v>4</v>
      </c>
      <c r="F17" s="45">
        <v>12</v>
      </c>
      <c r="G17" s="46">
        <v>0</v>
      </c>
      <c r="H17" s="48">
        <v>1</v>
      </c>
    </row>
    <row r="18" spans="1:9" s="2" customFormat="1" ht="45" customHeight="1" thickBot="1" x14ac:dyDescent="0.25">
      <c r="B18" s="52" t="s">
        <v>241</v>
      </c>
      <c r="C18" s="49">
        <v>29</v>
      </c>
      <c r="D18" s="50">
        <v>14</v>
      </c>
      <c r="E18" s="51">
        <v>4</v>
      </c>
      <c r="F18" s="49">
        <v>11</v>
      </c>
      <c r="G18" s="50">
        <v>0</v>
      </c>
      <c r="H18" s="53">
        <v>2</v>
      </c>
    </row>
    <row r="19" spans="1:9" s="8" customFormat="1" ht="60" customHeight="1" thickTop="1" thickBot="1" x14ac:dyDescent="0.25">
      <c r="A19" s="7"/>
      <c r="B19" s="15" t="s">
        <v>4</v>
      </c>
      <c r="C19" s="16">
        <f t="shared" ref="C19:H19" si="0">SUM(C3:C18)</f>
        <v>502</v>
      </c>
      <c r="D19" s="17">
        <f t="shared" si="0"/>
        <v>209</v>
      </c>
      <c r="E19" s="18">
        <f t="shared" si="0"/>
        <v>37</v>
      </c>
      <c r="F19" s="16">
        <f t="shared" si="0"/>
        <v>200</v>
      </c>
      <c r="G19" s="17">
        <f t="shared" si="0"/>
        <v>0</v>
      </c>
      <c r="H19" s="18">
        <f t="shared" si="0"/>
        <v>5</v>
      </c>
      <c r="I19" s="7"/>
    </row>
    <row r="20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38EC-70DA-E74D-985E-9375212DE280}">
  <sheetPr>
    <tabColor theme="7" tint="0.79998168889431442"/>
  </sheetPr>
  <dimension ref="A1:I16"/>
  <sheetViews>
    <sheetView zoomScale="60" zoomScaleNormal="60" workbookViewId="0">
      <selection activeCell="D15" sqref="D15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9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9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9" s="2" customFormat="1" ht="45" customHeight="1" thickTop="1" x14ac:dyDescent="0.2">
      <c r="B3" s="26" t="s">
        <v>115</v>
      </c>
      <c r="C3" s="27">
        <v>33</v>
      </c>
      <c r="D3" s="28">
        <v>13</v>
      </c>
      <c r="E3" s="29">
        <v>1</v>
      </c>
      <c r="F3" s="27">
        <v>12</v>
      </c>
      <c r="G3" s="28">
        <v>0</v>
      </c>
      <c r="H3" s="30">
        <v>1</v>
      </c>
    </row>
    <row r="4" spans="1:9" s="2" customFormat="1" ht="45" customHeight="1" x14ac:dyDescent="0.2">
      <c r="B4" s="31" t="s">
        <v>153</v>
      </c>
      <c r="C4" s="32">
        <v>29</v>
      </c>
      <c r="D4" s="33">
        <v>12</v>
      </c>
      <c r="E4" s="34">
        <v>5</v>
      </c>
      <c r="F4" s="32">
        <v>11</v>
      </c>
      <c r="G4" s="33">
        <v>0</v>
      </c>
      <c r="H4" s="35">
        <v>1</v>
      </c>
    </row>
    <row r="5" spans="1:9" s="2" customFormat="1" ht="45" customHeight="1" x14ac:dyDescent="0.2">
      <c r="B5" s="26" t="s">
        <v>17</v>
      </c>
      <c r="C5" s="27">
        <v>31</v>
      </c>
      <c r="D5" s="28">
        <v>12</v>
      </c>
      <c r="E5" s="29">
        <v>4</v>
      </c>
      <c r="F5" s="27">
        <v>13</v>
      </c>
      <c r="G5" s="28">
        <v>0</v>
      </c>
      <c r="H5" s="30">
        <v>0</v>
      </c>
    </row>
    <row r="6" spans="1:9" s="2" customFormat="1" ht="45" customHeight="1" x14ac:dyDescent="0.2">
      <c r="B6" s="26" t="s">
        <v>36</v>
      </c>
      <c r="C6" s="27">
        <v>30</v>
      </c>
      <c r="D6" s="28">
        <v>14</v>
      </c>
      <c r="E6" s="29">
        <v>3</v>
      </c>
      <c r="F6" s="27">
        <v>13</v>
      </c>
      <c r="G6" s="28">
        <v>0</v>
      </c>
      <c r="H6" s="30">
        <v>0</v>
      </c>
    </row>
    <row r="7" spans="1:9" s="2" customFormat="1" ht="45" customHeight="1" x14ac:dyDescent="0.2">
      <c r="B7" s="26" t="s">
        <v>47</v>
      </c>
      <c r="C7" s="27">
        <v>29</v>
      </c>
      <c r="D7" s="28">
        <v>14</v>
      </c>
      <c r="E7" s="29">
        <v>4</v>
      </c>
      <c r="F7" s="27">
        <v>13</v>
      </c>
      <c r="G7" s="28">
        <v>0</v>
      </c>
      <c r="H7" s="30">
        <v>0</v>
      </c>
    </row>
    <row r="8" spans="1:9" s="2" customFormat="1" ht="45" customHeight="1" x14ac:dyDescent="0.2">
      <c r="B8" s="36" t="s">
        <v>71</v>
      </c>
      <c r="C8" s="27">
        <v>31</v>
      </c>
      <c r="D8" s="28">
        <v>14</v>
      </c>
      <c r="E8" s="29">
        <v>2</v>
      </c>
      <c r="F8" s="27">
        <v>13</v>
      </c>
      <c r="G8" s="28">
        <v>0</v>
      </c>
      <c r="H8" s="30">
        <v>0</v>
      </c>
    </row>
    <row r="9" spans="1:9" s="2" customFormat="1" ht="45" customHeight="1" x14ac:dyDescent="0.2">
      <c r="B9" s="37" t="s">
        <v>84</v>
      </c>
      <c r="C9" s="32">
        <v>30</v>
      </c>
      <c r="D9" s="33">
        <v>12</v>
      </c>
      <c r="E9" s="34">
        <v>5</v>
      </c>
      <c r="F9" s="32">
        <v>11</v>
      </c>
      <c r="G9" s="33">
        <v>0</v>
      </c>
      <c r="H9" s="35">
        <v>2</v>
      </c>
    </row>
    <row r="10" spans="1:9" s="2" customFormat="1" ht="45" customHeight="1" x14ac:dyDescent="0.2">
      <c r="B10" s="44" t="s">
        <v>174</v>
      </c>
      <c r="C10" s="45">
        <v>32</v>
      </c>
      <c r="D10" s="46">
        <v>15</v>
      </c>
      <c r="E10" s="47">
        <v>0</v>
      </c>
      <c r="F10" s="45">
        <v>13</v>
      </c>
      <c r="G10" s="46">
        <v>0</v>
      </c>
      <c r="H10" s="48">
        <v>0</v>
      </c>
    </row>
    <row r="11" spans="1:9" s="2" customFormat="1" ht="45" customHeight="1" x14ac:dyDescent="0.2">
      <c r="B11" s="44" t="s">
        <v>191</v>
      </c>
      <c r="C11" s="45">
        <v>28</v>
      </c>
      <c r="D11" s="46">
        <v>14</v>
      </c>
      <c r="E11" s="47">
        <v>5</v>
      </c>
      <c r="F11" s="45">
        <v>13</v>
      </c>
      <c r="G11" s="46">
        <v>0</v>
      </c>
      <c r="H11" s="48">
        <v>0</v>
      </c>
    </row>
    <row r="12" spans="1:9" s="2" customFormat="1" ht="45" customHeight="1" x14ac:dyDescent="0.2">
      <c r="B12" s="44" t="s">
        <v>212</v>
      </c>
      <c r="C12" s="45">
        <v>25</v>
      </c>
      <c r="D12" s="46">
        <v>14</v>
      </c>
      <c r="E12" s="47">
        <v>8</v>
      </c>
      <c r="F12" s="45">
        <v>11</v>
      </c>
      <c r="G12" s="46">
        <v>0</v>
      </c>
      <c r="H12" s="48">
        <v>2</v>
      </c>
    </row>
    <row r="13" spans="1:9" s="2" customFormat="1" ht="45" customHeight="1" x14ac:dyDescent="0.2">
      <c r="B13" s="44" t="s">
        <v>225</v>
      </c>
      <c r="C13" s="45">
        <v>22</v>
      </c>
      <c r="D13" s="46">
        <v>15</v>
      </c>
      <c r="E13" s="47">
        <v>10</v>
      </c>
      <c r="F13" s="45">
        <v>10</v>
      </c>
      <c r="G13" s="46">
        <v>0</v>
      </c>
      <c r="H13" s="48">
        <v>3</v>
      </c>
    </row>
    <row r="14" spans="1:9" s="2" customFormat="1" ht="45" customHeight="1" thickBot="1" x14ac:dyDescent="0.25">
      <c r="B14" s="52" t="s">
        <v>243</v>
      </c>
      <c r="C14" s="49">
        <v>30</v>
      </c>
      <c r="D14" s="50">
        <v>14</v>
      </c>
      <c r="E14" s="51">
        <v>3</v>
      </c>
      <c r="F14" s="49">
        <v>13</v>
      </c>
      <c r="G14" s="50">
        <v>0</v>
      </c>
      <c r="H14" s="53">
        <v>0</v>
      </c>
    </row>
    <row r="15" spans="1:9" s="8" customFormat="1" ht="60" customHeight="1" thickTop="1" thickBot="1" x14ac:dyDescent="0.25">
      <c r="A15" s="7"/>
      <c r="B15" s="15" t="s">
        <v>4</v>
      </c>
      <c r="C15" s="16">
        <f t="shared" ref="C15:H15" si="0">SUM(C3:C14)</f>
        <v>350</v>
      </c>
      <c r="D15" s="17">
        <f t="shared" si="0"/>
        <v>163</v>
      </c>
      <c r="E15" s="18">
        <f t="shared" si="0"/>
        <v>50</v>
      </c>
      <c r="F15" s="16">
        <f t="shared" si="0"/>
        <v>146</v>
      </c>
      <c r="G15" s="17">
        <f t="shared" si="0"/>
        <v>0</v>
      </c>
      <c r="H15" s="18">
        <f t="shared" si="0"/>
        <v>9</v>
      </c>
      <c r="I15" s="7"/>
    </row>
    <row r="16" spans="1:9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F2C0-888C-D54B-81B5-EB04E45617FF}">
  <sheetPr>
    <tabColor theme="7" tint="-0.249977111117893"/>
  </sheetPr>
  <dimension ref="A1:P15"/>
  <sheetViews>
    <sheetView zoomScale="60" zoomScaleNormal="60" workbookViewId="0">
      <selection activeCell="P15" sqref="P15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8" width="20.83203125" style="1" customWidth="1"/>
    <col min="9" max="9" width="5.83203125" style="2" customWidth="1"/>
    <col min="10" max="10" width="20.83203125" style="1" customWidth="1"/>
    <col min="11" max="16384" width="10.83203125" style="1"/>
  </cols>
  <sheetData>
    <row r="1" spans="1:16" s="6" customFormat="1" ht="90" customHeight="1" thickTop="1" thickBot="1" x14ac:dyDescent="0.25">
      <c r="A1" s="5"/>
      <c r="B1" s="58" t="s">
        <v>249</v>
      </c>
      <c r="C1" s="66" t="s">
        <v>0</v>
      </c>
      <c r="D1" s="67"/>
      <c r="E1" s="68"/>
      <c r="F1" s="69" t="s">
        <v>1</v>
      </c>
      <c r="G1" s="70"/>
      <c r="H1" s="71"/>
      <c r="I1" s="5"/>
    </row>
    <row r="2" spans="1:16" s="10" customFormat="1" ht="70" customHeight="1" thickTop="1" thickBot="1" x14ac:dyDescent="0.25">
      <c r="A2" s="9"/>
      <c r="B2" s="11"/>
      <c r="C2" s="12" t="s">
        <v>2</v>
      </c>
      <c r="D2" s="13" t="s">
        <v>3</v>
      </c>
      <c r="E2" s="14" t="s">
        <v>167</v>
      </c>
      <c r="F2" s="12" t="s">
        <v>2</v>
      </c>
      <c r="G2" s="13" t="s">
        <v>3</v>
      </c>
      <c r="H2" s="14" t="s">
        <v>167</v>
      </c>
      <c r="I2" s="9"/>
    </row>
    <row r="3" spans="1:16" s="2" customFormat="1" ht="45" customHeight="1" thickTop="1" x14ac:dyDescent="0.2">
      <c r="B3" s="26" t="s">
        <v>116</v>
      </c>
      <c r="C3" s="27">
        <v>32</v>
      </c>
      <c r="D3" s="28">
        <v>13</v>
      </c>
      <c r="E3" s="29">
        <v>2</v>
      </c>
      <c r="F3" s="27">
        <v>13</v>
      </c>
      <c r="G3" s="28">
        <v>0</v>
      </c>
      <c r="H3" s="30">
        <v>0</v>
      </c>
    </row>
    <row r="4" spans="1:16" s="2" customFormat="1" ht="45" customHeight="1" x14ac:dyDescent="0.2">
      <c r="B4" s="26" t="s">
        <v>125</v>
      </c>
      <c r="C4" s="27">
        <v>32</v>
      </c>
      <c r="D4" s="28">
        <v>13</v>
      </c>
      <c r="E4" s="29">
        <v>1</v>
      </c>
      <c r="F4" s="27">
        <v>13</v>
      </c>
      <c r="G4" s="28">
        <v>0</v>
      </c>
      <c r="H4" s="30">
        <v>0</v>
      </c>
    </row>
    <row r="5" spans="1:16" s="2" customFormat="1" ht="45" customHeight="1" x14ac:dyDescent="0.2">
      <c r="B5" s="26" t="s">
        <v>134</v>
      </c>
      <c r="C5" s="27">
        <v>31</v>
      </c>
      <c r="D5" s="28">
        <v>14</v>
      </c>
      <c r="E5" s="29">
        <v>1</v>
      </c>
      <c r="F5" s="27">
        <v>13</v>
      </c>
      <c r="G5" s="28">
        <v>0</v>
      </c>
      <c r="H5" s="30">
        <v>0</v>
      </c>
    </row>
    <row r="6" spans="1:16" s="2" customFormat="1" ht="45" customHeight="1" x14ac:dyDescent="0.2">
      <c r="B6" s="26" t="s">
        <v>148</v>
      </c>
      <c r="C6" s="27">
        <v>32</v>
      </c>
      <c r="D6" s="28">
        <v>14</v>
      </c>
      <c r="E6" s="29">
        <v>0</v>
      </c>
      <c r="F6" s="27">
        <v>12</v>
      </c>
      <c r="G6" s="28">
        <v>0</v>
      </c>
      <c r="H6" s="30">
        <v>0</v>
      </c>
    </row>
    <row r="7" spans="1:16" s="2" customFormat="1" ht="45" customHeight="1" x14ac:dyDescent="0.2">
      <c r="B7" s="26" t="s">
        <v>11</v>
      </c>
      <c r="C7" s="27">
        <v>34</v>
      </c>
      <c r="D7" s="28">
        <v>1</v>
      </c>
      <c r="E7" s="29">
        <v>12</v>
      </c>
      <c r="F7" s="27">
        <v>13</v>
      </c>
      <c r="G7" s="28">
        <v>0</v>
      </c>
      <c r="H7" s="30">
        <v>0</v>
      </c>
    </row>
    <row r="8" spans="1:16" s="2" customFormat="1" ht="45" customHeight="1" x14ac:dyDescent="0.2">
      <c r="B8" s="26" t="s">
        <v>27</v>
      </c>
      <c r="C8" s="27">
        <v>30</v>
      </c>
      <c r="D8" s="28">
        <v>9</v>
      </c>
      <c r="E8" s="29">
        <v>8</v>
      </c>
      <c r="F8" s="27">
        <v>13</v>
      </c>
      <c r="G8" s="28">
        <v>0</v>
      </c>
      <c r="H8" s="30">
        <v>0</v>
      </c>
    </row>
    <row r="9" spans="1:16" s="2" customFormat="1" ht="45" customHeight="1" x14ac:dyDescent="0.2">
      <c r="B9" s="26" t="s">
        <v>49</v>
      </c>
      <c r="C9" s="27">
        <v>33</v>
      </c>
      <c r="D9" s="28">
        <v>9</v>
      </c>
      <c r="E9" s="29">
        <v>5</v>
      </c>
      <c r="F9" s="27">
        <v>13</v>
      </c>
      <c r="G9" s="28">
        <v>0</v>
      </c>
      <c r="H9" s="30">
        <v>0</v>
      </c>
    </row>
    <row r="10" spans="1:16" s="2" customFormat="1" ht="45" customHeight="1" x14ac:dyDescent="0.2">
      <c r="B10" s="36" t="s">
        <v>65</v>
      </c>
      <c r="C10" s="27">
        <v>33</v>
      </c>
      <c r="D10" s="28">
        <v>12</v>
      </c>
      <c r="E10" s="29">
        <v>2</v>
      </c>
      <c r="F10" s="27">
        <v>13</v>
      </c>
      <c r="G10" s="28">
        <v>0</v>
      </c>
      <c r="H10" s="30">
        <v>0</v>
      </c>
    </row>
    <row r="11" spans="1:16" s="2" customFormat="1" ht="45" customHeight="1" x14ac:dyDescent="0.2">
      <c r="B11" s="26" t="s">
        <v>82</v>
      </c>
      <c r="C11" s="32">
        <v>34</v>
      </c>
      <c r="D11" s="33">
        <v>9</v>
      </c>
      <c r="E11" s="34">
        <v>4</v>
      </c>
      <c r="F11" s="32">
        <v>13</v>
      </c>
      <c r="G11" s="33">
        <v>0</v>
      </c>
      <c r="H11" s="35">
        <v>0</v>
      </c>
    </row>
    <row r="12" spans="1:16" s="2" customFormat="1" ht="45" customHeight="1" x14ac:dyDescent="0.2">
      <c r="B12" s="44" t="s">
        <v>168</v>
      </c>
      <c r="C12" s="45">
        <v>32</v>
      </c>
      <c r="D12" s="46">
        <v>11</v>
      </c>
      <c r="E12" s="47">
        <v>4</v>
      </c>
      <c r="F12" s="45">
        <v>13</v>
      </c>
      <c r="G12" s="46">
        <v>0</v>
      </c>
      <c r="H12" s="48">
        <v>0</v>
      </c>
    </row>
    <row r="13" spans="1:16" s="2" customFormat="1" ht="45" customHeight="1" thickBot="1" x14ac:dyDescent="0.25">
      <c r="B13" s="44" t="s">
        <v>207</v>
      </c>
      <c r="C13" s="45">
        <v>32</v>
      </c>
      <c r="D13" s="46">
        <v>13</v>
      </c>
      <c r="E13" s="47">
        <v>2</v>
      </c>
      <c r="F13" s="45">
        <v>13</v>
      </c>
      <c r="G13" s="46">
        <v>0</v>
      </c>
      <c r="H13" s="48">
        <v>0</v>
      </c>
    </row>
    <row r="14" spans="1:16" s="8" customFormat="1" ht="60" customHeight="1" thickTop="1" thickBot="1" x14ac:dyDescent="0.25">
      <c r="A14" s="7"/>
      <c r="B14" s="15" t="s">
        <v>4</v>
      </c>
      <c r="C14" s="16">
        <f t="shared" ref="C14:H14" si="0">SUM(C3:C13)</f>
        <v>355</v>
      </c>
      <c r="D14" s="17">
        <f t="shared" si="0"/>
        <v>118</v>
      </c>
      <c r="E14" s="18">
        <f t="shared" si="0"/>
        <v>41</v>
      </c>
      <c r="F14" s="16">
        <f t="shared" si="0"/>
        <v>142</v>
      </c>
      <c r="G14" s="17">
        <f t="shared" si="0"/>
        <v>0</v>
      </c>
      <c r="H14" s="18">
        <f t="shared" si="0"/>
        <v>0</v>
      </c>
      <c r="I14" s="7"/>
      <c r="L14" s="8" t="s">
        <v>255</v>
      </c>
      <c r="P14" s="8" t="s">
        <v>256</v>
      </c>
    </row>
    <row r="15" spans="1:16" ht="17" thickTop="1" x14ac:dyDescent="0.2"/>
  </sheetData>
  <mergeCells count="2">
    <mergeCell ref="C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All votes since 2006</vt:lpstr>
      <vt:lpstr>Racism &amp; xenophobia</vt:lpstr>
      <vt:lpstr>Foreign debt</vt:lpstr>
      <vt:lpstr>OHCHR staff composition</vt:lpstr>
      <vt:lpstr>Unilat. coerc. measures</vt:lpstr>
      <vt:lpstr>Int'l solidarity</vt:lpstr>
      <vt:lpstr>Mercenaries</vt:lpstr>
      <vt:lpstr>Democratic int'l order</vt:lpstr>
      <vt:lpstr>Right to peace</vt:lpstr>
      <vt:lpstr>Right to development</vt:lpstr>
      <vt:lpstr>Illicit funds</vt:lpstr>
      <vt:lpstr>Prot. of the family</vt:lpstr>
      <vt:lpstr>Rights of peasants</vt:lpstr>
      <vt:lpstr>Enhanc. of cooperation</vt:lpstr>
      <vt:lpstr>(China-led resolutions)</vt:lpstr>
      <vt:lpstr>Resolutions on societal issues</vt:lpstr>
      <vt:lpstr>Civic space</vt:lpstr>
      <vt:lpstr>Prevention</vt:lpstr>
      <vt:lpstr>Death penalty</vt:lpstr>
      <vt:lpstr>SOGI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2022-01-13T12:06:13Z</dcterms:created>
  <dcterms:modified xsi:type="dcterms:W3CDTF">2022-09-12T09:03:06Z</dcterms:modified>
</cp:coreProperties>
</file>